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yonezawa-file\米沢市ファイルサーバ\03市民環境部\033-1環境課\脱炭素先行地域\09_例規関係\02 米沢市　交付要綱・申請書類・手引きなど\02 申請書類　様式\R8\"/>
    </mc:Choice>
  </mc:AlternateContent>
  <xr:revisionPtr revIDLastSave="0" documentId="13_ncr:1_{0346AF07-C3BB-4D5C-A4BB-48F758559044}" xr6:coauthVersionLast="47" xr6:coauthVersionMax="47" xr10:uidLastSave="{00000000-0000-0000-0000-000000000000}"/>
  <bookViews>
    <workbookView xWindow="-120" yWindow="-120" windowWidth="20730" windowHeight="11040" xr2:uid="{00000000-000D-0000-FFFF-FFFF00000000}"/>
  </bookViews>
  <sheets>
    <sheet name="実績報告書" sheetId="1" r:id="rId1"/>
    <sheet name="実績報告書 （記入例）" sheetId="5" r:id="rId2"/>
    <sheet name="Sheet1" sheetId="3" state="hidden" r:id="rId3"/>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T62" i="5" l="1"/>
  <c r="AT57" i="5"/>
  <c r="H15" i="3"/>
  <c r="AT49" i="1"/>
  <c r="AT51" i="1" s="1"/>
  <c r="G11" i="3" s="1"/>
  <c r="AT50" i="1"/>
  <c r="F9" i="3" s="1"/>
  <c r="G17" i="3"/>
  <c r="F16" i="3" l="1"/>
  <c r="G15" i="3"/>
  <c r="F15" i="3"/>
  <c r="AT52" i="5" a="1"/>
  <c r="AT52" i="5" s="1"/>
  <c r="AT50" i="5" l="1"/>
  <c r="AT61" i="5"/>
  <c r="AT56" i="5"/>
  <c r="AT49" i="5"/>
  <c r="AT51" i="5" s="1"/>
  <c r="F10" i="3" l="1"/>
  <c r="AT61" i="1"/>
  <c r="AT62" i="1" s="1"/>
  <c r="AT56" i="1"/>
  <c r="AT57" i="1" s="1"/>
  <c r="G9" i="3" l="1"/>
  <c r="H9" i="3" l="1"/>
  <c r="AT63" i="5"/>
  <c r="AT52" i="1" a="1"/>
  <c r="AT52" i="1" s="1"/>
  <c r="AT6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山口 悠子</author>
  </authors>
  <commentList>
    <comment ref="BJ1" authorId="0" shapeId="0" xr:uid="{4CFAD5F7-6F21-42FE-8133-C4EAB45FCDB6}">
      <text>
        <r>
          <rPr>
            <b/>
            <sz val="10"/>
            <color indexed="10"/>
            <rFont val="MS P ゴシック"/>
            <family val="3"/>
            <charset val="128"/>
          </rPr>
          <t>①②</t>
        </r>
        <r>
          <rPr>
            <b/>
            <u/>
            <sz val="10"/>
            <color indexed="10"/>
            <rFont val="MS P ゴシック"/>
            <family val="3"/>
            <charset val="128"/>
          </rPr>
          <t>いずれかの早い日</t>
        </r>
        <r>
          <rPr>
            <b/>
            <sz val="10"/>
            <color indexed="10"/>
            <rFont val="MS P ゴシック"/>
            <family val="3"/>
            <charset val="128"/>
          </rPr>
          <t>までに提出すること</t>
        </r>
        <r>
          <rPr>
            <b/>
            <sz val="10"/>
            <color indexed="81"/>
            <rFont val="MS P ゴシック"/>
            <family val="3"/>
            <charset val="128"/>
          </rPr>
          <t xml:space="preserve">
</t>
        </r>
        <r>
          <rPr>
            <sz val="10"/>
            <color indexed="81"/>
            <rFont val="MS P ゴシック"/>
            <family val="3"/>
            <charset val="128"/>
          </rPr>
          <t>①工事完了後３０日以内
②年度の2月末日</t>
        </r>
      </text>
    </comment>
    <comment ref="AI12" authorId="0" shapeId="0" xr:uid="{54873DB0-B161-4424-A222-AC2FC000145C}">
      <text>
        <r>
          <rPr>
            <b/>
            <sz val="10"/>
            <color indexed="81"/>
            <rFont val="MS P ゴシック"/>
            <family val="3"/>
            <charset val="128"/>
          </rPr>
          <t>忘れずにご記入
ください。</t>
        </r>
      </text>
    </comment>
    <comment ref="B99" authorId="0" shapeId="0" xr:uid="{7383714E-E5DE-4035-8B90-CBCE398E7B3C}">
      <text>
        <r>
          <rPr>
            <b/>
            <sz val="10"/>
            <color indexed="81"/>
            <rFont val="MS P ゴシック"/>
            <family val="3"/>
            <charset val="128"/>
          </rPr>
          <t>同居家族の口座への振込を希望する場合は、忘れずにご記入ください。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<sst xmlns="http://schemas.openxmlformats.org/spreadsheetml/2006/main" count="316" uniqueCount="128">
  <si>
    <t>日</t>
    <rPh sb="0" eb="1">
      <t>ニチ</t>
    </rPh>
    <phoneticPr fontId="1"/>
  </si>
  <si>
    <t>年</t>
    <rPh sb="0" eb="1">
      <t>ネン</t>
    </rPh>
    <phoneticPr fontId="1"/>
  </si>
  <si>
    <t>月</t>
    <rPh sb="0" eb="1">
      <t>ガツ</t>
    </rPh>
    <phoneticPr fontId="1"/>
  </si>
  <si>
    <t>米沢市長　あて</t>
    <rPh sb="0" eb="4">
      <t>ヨネザワシチョウ</t>
    </rPh>
    <phoneticPr fontId="1"/>
  </si>
  <si>
    <t>住所</t>
    <rPh sb="0" eb="2">
      <t>ジュウショ</t>
    </rPh>
    <phoneticPr fontId="1"/>
  </si>
  <si>
    <t>氏名</t>
    <rPh sb="0" eb="2">
      <t>シメイ</t>
    </rPh>
    <phoneticPr fontId="1"/>
  </si>
  <si>
    <t>メールアドレス</t>
    <phoneticPr fontId="1"/>
  </si>
  <si>
    <t>〒</t>
    <phoneticPr fontId="1"/>
  </si>
  <si>
    <t>－</t>
    <phoneticPr fontId="1"/>
  </si>
  <si>
    <t>申請者</t>
    <rPh sb="0" eb="3">
      <t>シンセイシャ</t>
    </rPh>
    <phoneticPr fontId="1"/>
  </si>
  <si>
    <t>記</t>
    <rPh sb="0" eb="1">
      <t>キ</t>
    </rPh>
    <phoneticPr fontId="1"/>
  </si>
  <si>
    <t>所在地</t>
    <rPh sb="0" eb="3">
      <t>ショザイチ</t>
    </rPh>
    <phoneticPr fontId="1"/>
  </si>
  <si>
    <t>所有者名</t>
    <rPh sb="0" eb="3">
      <t>ショユウシャ</t>
    </rPh>
    <rPh sb="3" eb="4">
      <t>メイ</t>
    </rPh>
    <phoneticPr fontId="1"/>
  </si>
  <si>
    <t>新築住宅</t>
    <rPh sb="0" eb="4">
      <t>シンチクジュウタク</t>
    </rPh>
    <phoneticPr fontId="1"/>
  </si>
  <si>
    <t>既存住宅</t>
    <rPh sb="0" eb="4">
      <t>キゾンジュウタク</t>
    </rPh>
    <phoneticPr fontId="1"/>
  </si>
  <si>
    <t>電話番号</t>
    <rPh sb="0" eb="2">
      <t>デンワ</t>
    </rPh>
    <rPh sb="2" eb="4">
      <t>バンゴウ</t>
    </rPh>
    <phoneticPr fontId="1"/>
  </si>
  <si>
    <t>既存住宅断熱改修</t>
    <rPh sb="0" eb="8">
      <t>キゾンジュウタクダンネツカイシュウ</t>
    </rPh>
    <phoneticPr fontId="1"/>
  </si>
  <si>
    <t>月</t>
    <rPh sb="0" eb="1">
      <t>ゲツ</t>
    </rPh>
    <phoneticPr fontId="1"/>
  </si>
  <si>
    <t>日</t>
    <rPh sb="0" eb="1">
      <t>ニチ</t>
    </rPh>
    <phoneticPr fontId="1"/>
  </si>
  <si>
    <t>アのうち補助対象経費</t>
    <rPh sb="4" eb="10">
      <t>ホジョタイショウケイヒ</t>
    </rPh>
    <phoneticPr fontId="1"/>
  </si>
  <si>
    <t>イのうち玄関ドア</t>
    <rPh sb="4" eb="6">
      <t>ゲンカン</t>
    </rPh>
    <phoneticPr fontId="1"/>
  </si>
  <si>
    <t>ア</t>
    <phoneticPr fontId="1"/>
  </si>
  <si>
    <t>イ</t>
    <phoneticPr fontId="1"/>
  </si>
  <si>
    <t>ウ</t>
    <phoneticPr fontId="1"/>
  </si>
  <si>
    <t>エ</t>
    <phoneticPr fontId="1"/>
  </si>
  <si>
    <t>オ</t>
    <phoneticPr fontId="1"/>
  </si>
  <si>
    <t>カ</t>
    <phoneticPr fontId="1"/>
  </si>
  <si>
    <t>キ</t>
    <phoneticPr fontId="1"/>
  </si>
  <si>
    <t>ク</t>
    <phoneticPr fontId="1"/>
  </si>
  <si>
    <t>ケ</t>
    <phoneticPr fontId="1"/>
  </si>
  <si>
    <t>コ</t>
    <phoneticPr fontId="1"/>
  </si>
  <si>
    <t>円</t>
    <rPh sb="0" eb="1">
      <t>エン</t>
    </rPh>
    <phoneticPr fontId="1"/>
  </si>
  <si>
    <t>ガラス</t>
    <phoneticPr fontId="1"/>
  </si>
  <si>
    <t>窓</t>
    <rPh sb="0" eb="1">
      <t>マド</t>
    </rPh>
    <phoneticPr fontId="1"/>
  </si>
  <si>
    <t>断熱材</t>
    <rPh sb="0" eb="3">
      <t>ダンネツザイ</t>
    </rPh>
    <phoneticPr fontId="1"/>
  </si>
  <si>
    <t>玄関ドア</t>
    <rPh sb="0" eb="2">
      <t>ゲンカン</t>
    </rPh>
    <phoneticPr fontId="1"/>
  </si>
  <si>
    <t>改修内容</t>
    <rPh sb="0" eb="4">
      <t>カイシュウナイヨウ</t>
    </rPh>
    <phoneticPr fontId="1"/>
  </si>
  <si>
    <t>有り</t>
    <rPh sb="0" eb="1">
      <t>ア</t>
    </rPh>
    <phoneticPr fontId="1"/>
  </si>
  <si>
    <t>無し</t>
    <rPh sb="0" eb="1">
      <t>ナ</t>
    </rPh>
    <phoneticPr fontId="1"/>
  </si>
  <si>
    <t>戸建住宅：上限120万円／戸（このうち玄関ドア上限５万円／戸）</t>
    <rPh sb="0" eb="2">
      <t>コダ</t>
    </rPh>
    <rPh sb="2" eb="4">
      <t>ジュウタク</t>
    </rPh>
    <rPh sb="5" eb="7">
      <t>ジョウゲン</t>
    </rPh>
    <rPh sb="10" eb="12">
      <t>マンエン</t>
    </rPh>
    <rPh sb="13" eb="14">
      <t>ト</t>
    </rPh>
    <rPh sb="19" eb="21">
      <t>ゲンカン</t>
    </rPh>
    <rPh sb="23" eb="25">
      <t>ジョウゲン</t>
    </rPh>
    <rPh sb="26" eb="28">
      <t>マンエン</t>
    </rPh>
    <rPh sb="29" eb="30">
      <t>ト</t>
    </rPh>
    <phoneticPr fontId="1"/>
  </si>
  <si>
    <t>集合住宅：上限15万円／戸（玄関ドア改修の場合は上限20万円／戸）</t>
    <rPh sb="0" eb="2">
      <t>シュウゴウ</t>
    </rPh>
    <rPh sb="2" eb="4">
      <t>ジュウタク</t>
    </rPh>
    <rPh sb="5" eb="7">
      <t>ジョウゲン</t>
    </rPh>
    <rPh sb="9" eb="11">
      <t>マンエン</t>
    </rPh>
    <rPh sb="12" eb="13">
      <t>ト</t>
    </rPh>
    <rPh sb="14" eb="16">
      <t>ゲンカン</t>
    </rPh>
    <rPh sb="18" eb="20">
      <t>カイシュウ</t>
    </rPh>
    <rPh sb="21" eb="23">
      <t>バアイ</t>
    </rPh>
    <rPh sb="24" eb="26">
      <t>ジョウゲン</t>
    </rPh>
    <rPh sb="28" eb="30">
      <t>マンエン</t>
    </rPh>
    <rPh sb="31" eb="32">
      <t>ト</t>
    </rPh>
    <phoneticPr fontId="1"/>
  </si>
  <si>
    <t>戸建住宅</t>
    <rPh sb="0" eb="2">
      <t>コダ</t>
    </rPh>
    <rPh sb="2" eb="4">
      <t>ジュウタク</t>
    </rPh>
    <phoneticPr fontId="1"/>
  </si>
  <si>
    <t>集合住宅</t>
    <rPh sb="0" eb="2">
      <t>シュウゴウ</t>
    </rPh>
    <rPh sb="2" eb="4">
      <t>ジュウタク</t>
    </rPh>
    <phoneticPr fontId="1"/>
  </si>
  <si>
    <t>補助金算定額（千円未満切り捨て）</t>
    <rPh sb="0" eb="6">
      <t>ホジョキンサンテイガク</t>
    </rPh>
    <rPh sb="7" eb="9">
      <t>センエン</t>
    </rPh>
    <rPh sb="9" eb="11">
      <t>ミマン</t>
    </rPh>
    <rPh sb="11" eb="12">
      <t>キ</t>
    </rPh>
    <rPh sb="13" eb="14">
      <t>ス</t>
    </rPh>
    <phoneticPr fontId="1"/>
  </si>
  <si>
    <t>イのうち玄関ドア以外</t>
    <rPh sb="4" eb="6">
      <t>ゲンカン</t>
    </rPh>
    <rPh sb="8" eb="10">
      <t>イガイ</t>
    </rPh>
    <phoneticPr fontId="1"/>
  </si>
  <si>
    <t>ウ×２／３</t>
    <phoneticPr fontId="1"/>
  </si>
  <si>
    <t>エ×２／３</t>
    <phoneticPr fontId="1"/>
  </si>
  <si>
    <t>サ</t>
    <phoneticPr fontId="1"/>
  </si>
  <si>
    <t>シ</t>
    <phoneticPr fontId="1"/>
  </si>
  <si>
    <t>ス</t>
    <phoneticPr fontId="1"/>
  </si>
  <si>
    <t>セ</t>
    <phoneticPr fontId="1"/>
  </si>
  <si>
    <t>ソ</t>
    <phoneticPr fontId="1"/>
  </si>
  <si>
    <t>集合住宅の場合</t>
    <rPh sb="0" eb="4">
      <t>シュウゴウジュウタク</t>
    </rPh>
    <rPh sb="5" eb="7">
      <t>バアイ</t>
    </rPh>
    <phoneticPr fontId="1"/>
  </si>
  <si>
    <t>戸建住宅の場合</t>
    <rPh sb="0" eb="2">
      <t>コダ</t>
    </rPh>
    <rPh sb="2" eb="4">
      <t>ジュウタク</t>
    </rPh>
    <rPh sb="5" eb="7">
      <t>バアイ</t>
    </rPh>
    <phoneticPr fontId="1"/>
  </si>
  <si>
    <t>玄関ドア無し</t>
    <rPh sb="0" eb="2">
      <t>ゲンカン</t>
    </rPh>
    <rPh sb="4" eb="5">
      <t>ナ</t>
    </rPh>
    <phoneticPr fontId="1"/>
  </si>
  <si>
    <t>玄関ドア有り</t>
    <rPh sb="0" eb="2">
      <t>ゲンカン</t>
    </rPh>
    <rPh sb="4" eb="5">
      <t>ア</t>
    </rPh>
    <phoneticPr fontId="1"/>
  </si>
  <si>
    <t>１．補助対象設備を導入する建物の概要</t>
    <phoneticPr fontId="1"/>
  </si>
  <si>
    <t>２．事業実績書</t>
    <rPh sb="2" eb="4">
      <t>ジギョウ</t>
    </rPh>
    <rPh sb="4" eb="6">
      <t>ジッセキ</t>
    </rPh>
    <rPh sb="6" eb="7">
      <t>ショ</t>
    </rPh>
    <phoneticPr fontId="1"/>
  </si>
  <si>
    <t>工事着工日</t>
    <rPh sb="0" eb="2">
      <t>コウジ</t>
    </rPh>
    <rPh sb="2" eb="4">
      <t>チャッコウ</t>
    </rPh>
    <rPh sb="4" eb="5">
      <t>ヒ</t>
    </rPh>
    <phoneticPr fontId="1"/>
  </si>
  <si>
    <t>工事完了日</t>
    <rPh sb="0" eb="2">
      <t>コウジ</t>
    </rPh>
    <rPh sb="2" eb="4">
      <t>カンリョウ</t>
    </rPh>
    <rPh sb="4" eb="5">
      <t>ヒ</t>
    </rPh>
    <phoneticPr fontId="1"/>
  </si>
  <si>
    <t>３．補助金の算定</t>
    <rPh sb="2" eb="5">
      <t>ホジョキン</t>
    </rPh>
    <rPh sb="6" eb="8">
      <t>サンテイ</t>
    </rPh>
    <phoneticPr fontId="1"/>
  </si>
  <si>
    <t>実績報告額（キ＋サ＋ソ）</t>
    <rPh sb="0" eb="2">
      <t>ジッセキ</t>
    </rPh>
    <rPh sb="2" eb="4">
      <t>ホウコク</t>
    </rPh>
    <rPh sb="4" eb="5">
      <t>ガク</t>
    </rPh>
    <phoneticPr fontId="1"/>
  </si>
  <si>
    <t>総工費（税込）</t>
    <rPh sb="0" eb="3">
      <t>ソウコウヒ</t>
    </rPh>
    <phoneticPr fontId="1"/>
  </si>
  <si>
    <t>R8</t>
    <phoneticPr fontId="1"/>
  </si>
  <si>
    <t>米沢　太郎</t>
    <rPh sb="0" eb="2">
      <t>ヨネザワ</t>
    </rPh>
    <rPh sb="3" eb="5">
      <t>タロウ</t>
    </rPh>
    <phoneticPr fontId="1"/>
  </si>
  <si>
    <t>ガラス</t>
  </si>
  <si>
    <t>号事業実績報告を下記のとおり</t>
    <phoneticPr fontId="1"/>
  </si>
  <si>
    <t>　標記について、補助金等交付決定通知書第　　　</t>
    <rPh sb="1" eb="3">
      <t>ヒョウキ</t>
    </rPh>
    <rPh sb="8" eb="12">
      <t>ホジョキントウ</t>
    </rPh>
    <rPh sb="12" eb="19">
      <t>コウフケッテイツウチショ</t>
    </rPh>
    <rPh sb="19" eb="20">
      <t>ダイ</t>
    </rPh>
    <phoneticPr fontId="1"/>
  </si>
  <si>
    <t>クのうち補助対象経費</t>
    <rPh sb="4" eb="10">
      <t>ホジョタイショウケイヒ</t>
    </rPh>
    <phoneticPr fontId="1"/>
  </si>
  <si>
    <t>ケ×２／３</t>
    <phoneticPr fontId="1"/>
  </si>
  <si>
    <t>シのうち補助対象経費</t>
    <rPh sb="4" eb="10">
      <t>ホジョタイショウケイヒ</t>
    </rPh>
    <phoneticPr fontId="1"/>
  </si>
  <si>
    <t>ス×２／３</t>
    <phoneticPr fontId="1"/>
  </si>
  <si>
    <t>〇〇〇</t>
    <phoneticPr fontId="1"/>
  </si>
  <si>
    <r>
      <t>高効率空調機器</t>
    </r>
    <r>
      <rPr>
        <sz val="12"/>
        <color rgb="FFFF0000"/>
        <rFont val="ＭＳ 明朝"/>
        <family val="1"/>
        <charset val="128"/>
      </rPr>
      <t>（エアコン）</t>
    </r>
    <rPh sb="0" eb="3">
      <t>コウコウリツ</t>
    </rPh>
    <rPh sb="3" eb="7">
      <t>クウチョウキキ</t>
    </rPh>
    <phoneticPr fontId="1"/>
  </si>
  <si>
    <r>
      <t>高効率給湯器</t>
    </r>
    <r>
      <rPr>
        <sz val="12"/>
        <color rgb="FFFF0000"/>
        <rFont val="ＭＳ 明朝"/>
        <family val="1"/>
        <charset val="128"/>
      </rPr>
      <t>（エコキュート）</t>
    </r>
    <rPh sb="0" eb="6">
      <t>コウコウリツキュウトウキ</t>
    </rPh>
    <phoneticPr fontId="1"/>
  </si>
  <si>
    <r>
      <t xml:space="preserve">高効率空調機器
</t>
    </r>
    <r>
      <rPr>
        <sz val="12"/>
        <color rgb="FFFF0000"/>
        <rFont val="ＭＳ 明朝"/>
        <family val="1"/>
        <charset val="128"/>
      </rPr>
      <t>（エアコン）</t>
    </r>
    <rPh sb="0" eb="3">
      <t>コウコウリツ</t>
    </rPh>
    <rPh sb="3" eb="7">
      <t>クウチョウキキ</t>
    </rPh>
    <phoneticPr fontId="1"/>
  </si>
  <si>
    <r>
      <t xml:space="preserve">高効率給湯器
</t>
    </r>
    <r>
      <rPr>
        <sz val="12"/>
        <color rgb="FFFF0000"/>
        <rFont val="ＭＳ 明朝"/>
        <family val="1"/>
        <charset val="128"/>
      </rPr>
      <t>（エコキュート）</t>
    </r>
    <rPh sb="0" eb="6">
      <t>コウコウリツキュウトウキ</t>
    </rPh>
    <phoneticPr fontId="1"/>
  </si>
  <si>
    <t>令和８年度米沢市脱炭素先行地域づくり事業補助金実績報告書</t>
    <rPh sb="0" eb="2">
      <t>レイワ</t>
    </rPh>
    <rPh sb="3" eb="5">
      <t>ネンド</t>
    </rPh>
    <rPh sb="5" eb="8">
      <t>ヨネザワシ</t>
    </rPh>
    <rPh sb="8" eb="15">
      <t>ダツタンソセンコウチイキ</t>
    </rPh>
    <rPh sb="18" eb="20">
      <t>ジギョウ</t>
    </rPh>
    <rPh sb="20" eb="23">
      <t>ホジョキン</t>
    </rPh>
    <rPh sb="23" eb="25">
      <t>ジッセキ</t>
    </rPh>
    <rPh sb="25" eb="28">
      <t>ホウコクショ</t>
    </rPh>
    <phoneticPr fontId="1"/>
  </si>
  <si>
    <t>型番・型式</t>
    <rPh sb="0" eb="2">
      <t>カタバン</t>
    </rPh>
    <rPh sb="3" eb="5">
      <t>カタシキ</t>
    </rPh>
    <phoneticPr fontId="1"/>
  </si>
  <si>
    <t>住宅種類 （集合住宅の場合は戸数も明記）</t>
    <rPh sb="0" eb="4">
      <t>ジュウタクシュルイ</t>
    </rPh>
    <rPh sb="6" eb="10">
      <t>シュウゴウジュウタク</t>
    </rPh>
    <rPh sb="11" eb="13">
      <t>バアイ</t>
    </rPh>
    <rPh sb="14" eb="16">
      <t>コスウ</t>
    </rPh>
    <rPh sb="17" eb="19">
      <t>メイキ</t>
    </rPh>
    <phoneticPr fontId="1"/>
  </si>
  <si>
    <t>戸)</t>
    <rPh sb="0" eb="1">
      <t>コ</t>
    </rPh>
    <phoneticPr fontId="1"/>
  </si>
  <si>
    <t>(</t>
    <phoneticPr fontId="1"/>
  </si>
  <si>
    <t>備考欄</t>
    <rPh sb="0" eb="2">
      <t>ビコウ</t>
    </rPh>
    <rPh sb="2" eb="3">
      <t>ラン</t>
    </rPh>
    <phoneticPr fontId="1"/>
  </si>
  <si>
    <t>※（エアコンのみ）処分しない等により家電リサイクル券（排出者控え）の写しを提出できない場合は、「更新前のエアコンを先行地域内で使用しない」旨を備考欄に記入し記名すること（代理人名も可）</t>
    <rPh sb="9" eb="11">
      <t>ショブン</t>
    </rPh>
    <rPh sb="14" eb="15">
      <t>ナド</t>
    </rPh>
    <rPh sb="18" eb="20">
      <t>カデン</t>
    </rPh>
    <rPh sb="25" eb="26">
      <t>ケン</t>
    </rPh>
    <rPh sb="27" eb="30">
      <t>ハイシュツシャ</t>
    </rPh>
    <rPh sb="30" eb="31">
      <t>ヒカ</t>
    </rPh>
    <rPh sb="34" eb="35">
      <t>ウツ</t>
    </rPh>
    <phoneticPr fontId="1"/>
  </si>
  <si>
    <t>KRH-CG460MY</t>
    <phoneticPr fontId="1"/>
  </si>
  <si>
    <t>TN-KK124SS</t>
    <phoneticPr fontId="1"/>
  </si>
  <si>
    <t>上限13万円</t>
    <phoneticPr fontId="1"/>
  </si>
  <si>
    <t>上限33万円</t>
    <phoneticPr fontId="1"/>
  </si>
  <si>
    <t>その他(　　　　　　)</t>
    <rPh sb="2" eb="3">
      <t>タ</t>
    </rPh>
    <phoneticPr fontId="1"/>
  </si>
  <si>
    <t>〇</t>
    <phoneticPr fontId="1"/>
  </si>
  <si>
    <t>その他(　　　　　　　)</t>
    <rPh sb="2" eb="3">
      <t>タ</t>
    </rPh>
    <phoneticPr fontId="1"/>
  </si>
  <si>
    <t>建築区分(該当の数字に〇)</t>
    <rPh sb="0" eb="4">
      <t>ケンチククブン</t>
    </rPh>
    <rPh sb="5" eb="7">
      <t>ガイトウ</t>
    </rPh>
    <rPh sb="8" eb="10">
      <t>スウジ</t>
    </rPh>
    <phoneticPr fontId="1"/>
  </si>
  <si>
    <t>振込先情報</t>
    <rPh sb="0" eb="5">
      <t>フリコミサキジョウホウ</t>
    </rPh>
    <phoneticPr fontId="1"/>
  </si>
  <si>
    <t>口座名義人</t>
    <rPh sb="0" eb="5">
      <t>コウザメイギニン</t>
    </rPh>
    <phoneticPr fontId="1"/>
  </si>
  <si>
    <t>フリガナ</t>
    <phoneticPr fontId="1"/>
  </si>
  <si>
    <t>口座番号</t>
    <rPh sb="0" eb="4">
      <t>コウザバンゴウ</t>
    </rPh>
    <phoneticPr fontId="1"/>
  </si>
  <si>
    <t>預金種別</t>
    <rPh sb="0" eb="4">
      <t>ヨキンシュベツ</t>
    </rPh>
    <phoneticPr fontId="1"/>
  </si>
  <si>
    <t>金融機関名</t>
    <rPh sb="0" eb="5">
      <t>キンユウキカンメイ</t>
    </rPh>
    <phoneticPr fontId="1"/>
  </si>
  <si>
    <t>当座</t>
    <rPh sb="0" eb="2">
      <t>トウザ</t>
    </rPh>
    <phoneticPr fontId="1"/>
  </si>
  <si>
    <t>普通</t>
    <rPh sb="0" eb="2">
      <t>フツウ</t>
    </rPh>
    <phoneticPr fontId="1"/>
  </si>
  <si>
    <t>(該当の数字に〇)</t>
    <phoneticPr fontId="1"/>
  </si>
  <si>
    <t>銀行</t>
    <rPh sb="0" eb="2">
      <t>ギンコウ</t>
    </rPh>
    <phoneticPr fontId="1"/>
  </si>
  <si>
    <t>金庫</t>
    <rPh sb="0" eb="2">
      <t>キンコ</t>
    </rPh>
    <phoneticPr fontId="1"/>
  </si>
  <si>
    <t>農協</t>
    <rPh sb="0" eb="2">
      <t>ノウキョウ</t>
    </rPh>
    <phoneticPr fontId="1"/>
  </si>
  <si>
    <t>信組</t>
    <rPh sb="0" eb="2">
      <t>シンクミ</t>
    </rPh>
    <phoneticPr fontId="1"/>
  </si>
  <si>
    <t>本店</t>
    <rPh sb="0" eb="2">
      <t>ホンテン</t>
    </rPh>
    <phoneticPr fontId="1"/>
  </si>
  <si>
    <t>支所</t>
    <rPh sb="0" eb="2">
      <t>シショ</t>
    </rPh>
    <phoneticPr fontId="1"/>
  </si>
  <si>
    <t>支店</t>
    <rPh sb="0" eb="2">
      <t>シテン</t>
    </rPh>
    <phoneticPr fontId="1"/>
  </si>
  <si>
    <t>※　補助金振込先の口座名義人（フリガナ）、金融機関名、店名、預金の種類及び口座番号が記載されている部分の通帳等の写しを口座番号等が確認できる書類を添付すること。
※　申請者以外を振込先とする場合は同居家族のみ可能です。その場合は委任状欄に申請者本人による記名押印または署名が必要になります。</t>
    <phoneticPr fontId="1"/>
  </si>
  <si>
    <t>４．請求時の振込先情報</t>
    <rPh sb="4" eb="5">
      <t>ジ</t>
    </rPh>
    <rPh sb="6" eb="9">
      <t>フリコミサキ</t>
    </rPh>
    <rPh sb="9" eb="11">
      <t>ジョウホウ</t>
    </rPh>
    <phoneticPr fontId="1"/>
  </si>
  <si>
    <t>提出いたします。
　なお、実績報告書は請求書を兼ねるものとし、米沢市補助金等に係る予算の執行の適正化に関する規則第１３条の規定に基づく額の確定の通知を受けたときは、実績報告書に記載する事項により補助金の請求を行います。</t>
    <rPh sb="75" eb="76">
      <t>ウ</t>
    </rPh>
    <phoneticPr fontId="1"/>
  </si>
  <si>
    <t>R9</t>
    <phoneticPr fontId="1"/>
  </si>
  <si>
    <t>R8</t>
  </si>
  <si>
    <t>米沢市金池5丁目2-25</t>
    <rPh sb="0" eb="3">
      <t>ヨネザワシ</t>
    </rPh>
    <rPh sb="3" eb="5">
      <t>カナイケ</t>
    </rPh>
    <rPh sb="6" eb="8">
      <t>チョウメ</t>
    </rPh>
    <phoneticPr fontId="1"/>
  </si>
  <si>
    <t>0238-22-5111</t>
    <phoneticPr fontId="1"/>
  </si>
  <si>
    <t>戸)</t>
    <phoneticPr fontId="1"/>
  </si>
  <si>
    <t>実績報告書</t>
    <rPh sb="0" eb="5">
      <t>ジッセキホウコクショ</t>
    </rPh>
    <phoneticPr fontId="1"/>
  </si>
  <si>
    <t>実績報告書（記入例）新</t>
    <rPh sb="0" eb="5">
      <t>ジッセキホウコクショ</t>
    </rPh>
    <rPh sb="6" eb="9">
      <t>キニュウレイ</t>
    </rPh>
    <rPh sb="10" eb="11">
      <t>シン</t>
    </rPh>
    <phoneticPr fontId="1"/>
  </si>
  <si>
    <t>　</t>
    <phoneticPr fontId="1"/>
  </si>
  <si>
    <t>米　沢</t>
    <rPh sb="0" eb="1">
      <t>ベイ</t>
    </rPh>
    <rPh sb="2" eb="3">
      <t>サワ</t>
    </rPh>
    <phoneticPr fontId="1"/>
  </si>
  <si>
    <t xml:space="preserve">委任状
受領すべき補助金について、上記金融機関へ振込することを委任します。
申請者名　＿＿＿＿＿＿＿＿＿＿＿＿＿＿＿＿＿　 </t>
    <phoneticPr fontId="1"/>
  </si>
  <si>
    <t>②</t>
  </si>
  <si>
    <t>①</t>
  </si>
  <si>
    <t>ヨネザワ　ハナコ</t>
    <phoneticPr fontId="1"/>
  </si>
  <si>
    <t>米沢　花子</t>
    <rPh sb="0" eb="2">
      <t>ヨネザワ</t>
    </rPh>
    <rPh sb="3" eb="5">
      <t>ハナコ</t>
    </rPh>
    <phoneticPr fontId="1"/>
  </si>
  <si>
    <r>
      <t>米沢　太郎</t>
    </r>
    <r>
      <rPr>
        <sz val="12"/>
        <color rgb="FFFF0000"/>
        <rFont val="ＭＳ 明朝"/>
        <family val="1"/>
        <charset val="128"/>
      </rPr>
      <t>（※建物の所有者）</t>
    </r>
    <rPh sb="0" eb="2">
      <t>ヨネザワ</t>
    </rPh>
    <rPh sb="3" eb="5">
      <t>タロウ</t>
    </rPh>
    <rPh sb="7" eb="9">
      <t>タテモノ</t>
    </rPh>
    <rPh sb="10" eb="13">
      <t>ショユウシャ</t>
    </rPh>
    <phoneticPr fontId="1"/>
  </si>
  <si>
    <t>kankyo-ka@city.yonezawa.lg.jp</t>
    <phoneticPr fontId="1"/>
  </si>
  <si>
    <t xml:space="preserve">委任状
受領すべき補助金について、上記金融機関へ振込することを委任します。
申請者名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</si>
</sst>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font>
      <sz val="11"/>
      <color theme="1"/>
      <name val="Yu Gothic"/>
      <family val="2"/>
      <scheme val="minor"/>
    </font>
    <font>
      <sz val="6"/>
      <name val="Yu Gothic"/>
      <family val="3"/>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1"/>
      <color theme="1"/>
      <name val="Yu Gothic"/>
      <family val="2"/>
      <scheme val="minor"/>
    </font>
    <font>
      <sz val="12"/>
      <color rgb="FFFF0000"/>
      <name val="ＭＳ 明朝"/>
      <family val="1"/>
      <charset val="128"/>
    </font>
    <font>
      <sz val="14"/>
      <color theme="1"/>
      <name val="ＭＳ 明朝"/>
      <family val="1"/>
      <charset val="128"/>
    </font>
    <font>
      <u/>
      <sz val="11"/>
      <color theme="10"/>
      <name val="Yu Gothic"/>
      <family val="2"/>
      <scheme val="minor"/>
    </font>
    <font>
      <b/>
      <sz val="10"/>
      <color indexed="81"/>
      <name val="MS P ゴシック"/>
      <family val="3"/>
      <charset val="128"/>
    </font>
    <font>
      <sz val="10"/>
      <color indexed="81"/>
      <name val="MS P ゴシック"/>
      <family val="3"/>
      <charset val="128"/>
    </font>
    <font>
      <b/>
      <sz val="10"/>
      <color indexed="10"/>
      <name val="MS P ゴシック"/>
      <family val="3"/>
      <charset val="128"/>
    </font>
    <font>
      <b/>
      <u/>
      <sz val="10"/>
      <color indexed="10"/>
      <name val="MS P ゴシック"/>
      <family val="3"/>
      <charset val="128"/>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38" fontId="5" fillId="0" borderId="0" applyFont="0" applyFill="0" applyBorder="0" applyAlignment="0" applyProtection="0">
      <alignment vertical="center"/>
    </xf>
    <xf numFmtId="0" fontId="8" fillId="0" borderId="0" applyNumberFormat="0" applyFill="0" applyBorder="0" applyAlignment="0" applyProtection="0"/>
  </cellStyleXfs>
  <cellXfs count="189">
    <xf numFmtId="0" fontId="0" fillId="0" borderId="0" xfId="0"/>
    <xf numFmtId="0" fontId="3" fillId="0" borderId="0" xfId="0" applyFont="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0" xfId="0" applyFont="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38" fontId="3" fillId="0" borderId="8" xfId="1" applyFont="1" applyFill="1" applyBorder="1" applyAlignment="1">
      <alignment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0" xfId="0" applyFont="1" applyAlignment="1" applyProtection="1">
      <alignment vertical="center"/>
    </xf>
    <xf numFmtId="38" fontId="3" fillId="0" borderId="2" xfId="1" applyFont="1" applyFill="1" applyBorder="1" applyAlignment="1">
      <alignment vertical="center"/>
    </xf>
    <xf numFmtId="38" fontId="3" fillId="0" borderId="16" xfId="1" applyFont="1" applyFill="1" applyBorder="1" applyAlignment="1">
      <alignment vertical="center"/>
    </xf>
    <xf numFmtId="38" fontId="3" fillId="0" borderId="17" xfId="1" applyFont="1" applyFill="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4" fillId="0" borderId="0" xfId="0" applyFont="1" applyAlignment="1">
      <alignment horizontal="left" vertical="top" wrapText="1"/>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left" vertical="top" wrapText="1"/>
    </xf>
    <xf numFmtId="176" fontId="3" fillId="0" borderId="0" xfId="0" applyNumberFormat="1" applyFont="1" applyAlignment="1">
      <alignment vertical="center"/>
    </xf>
    <xf numFmtId="0" fontId="3" fillId="3" borderId="0" xfId="0" applyFont="1" applyFill="1" applyAlignment="1">
      <alignment vertical="center"/>
    </xf>
    <xf numFmtId="0" fontId="3" fillId="0" borderId="1" xfId="0" applyFont="1" applyBorder="1" applyAlignment="1">
      <alignment horizontal="center" vertical="center" shrinkToFit="1"/>
    </xf>
    <xf numFmtId="0" fontId="0" fillId="0" borderId="2" xfId="0" applyBorder="1"/>
    <xf numFmtId="0" fontId="0" fillId="0" borderId="3" xfId="0" applyBorder="1"/>
    <xf numFmtId="0" fontId="3" fillId="0" borderId="15" xfId="0" applyFont="1" applyBorder="1" applyAlignment="1">
      <alignment vertical="center" shrinkToFit="1"/>
    </xf>
    <xf numFmtId="0" fontId="0" fillId="0" borderId="0" xfId="0" applyBorder="1"/>
    <xf numFmtId="0" fontId="3" fillId="0" borderId="4" xfId="0" applyFont="1" applyBorder="1" applyAlignment="1">
      <alignment vertical="center" shrinkToFit="1"/>
    </xf>
    <xf numFmtId="0" fontId="0" fillId="0" borderId="5" xfId="0" applyBorder="1"/>
    <xf numFmtId="0" fontId="0" fillId="0" borderId="6" xfId="0" applyBorder="1"/>
    <xf numFmtId="0" fontId="0" fillId="0" borderId="0" xfId="0" applyAlignment="1">
      <alignment shrinkToFi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3"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0" xfId="0" applyFont="1" applyBorder="1" applyAlignment="1">
      <alignment horizontal="right" vertical="center"/>
    </xf>
    <xf numFmtId="0" fontId="3" fillId="0" borderId="14" xfId="0" applyFont="1" applyBorder="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2" borderId="1" xfId="0" applyFont="1" applyFill="1" applyBorder="1" applyAlignment="1" applyProtection="1">
      <alignment horizontal="center" vertical="center"/>
      <protection locked="0"/>
    </xf>
    <xf numFmtId="0" fontId="3" fillId="0" borderId="13" xfId="0" applyFont="1" applyBorder="1" applyAlignment="1">
      <alignment horizontal="center" vertical="center" textRotation="255"/>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2" borderId="13" xfId="0" applyFont="1" applyFill="1" applyBorder="1" applyAlignment="1" applyProtection="1">
      <alignment horizontal="center" vertical="center"/>
      <protection locked="0"/>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7" fillId="2"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left" vertical="center"/>
      <protection locked="0"/>
    </xf>
    <xf numFmtId="0" fontId="3" fillId="0" borderId="2" xfId="0" applyFont="1" applyFill="1" applyBorder="1" applyAlignment="1" applyProtection="1">
      <alignment horizontal="left" vertical="center"/>
      <protection locked="0"/>
    </xf>
    <xf numFmtId="0" fontId="7" fillId="2" borderId="2" xfId="0" applyFont="1" applyFill="1" applyBorder="1" applyAlignment="1" applyProtection="1">
      <alignment horizontal="center" vertical="center"/>
      <protection locked="0"/>
    </xf>
    <xf numFmtId="0" fontId="3" fillId="0" borderId="3" xfId="0" applyFont="1" applyFill="1" applyBorder="1" applyAlignment="1" applyProtection="1">
      <alignment horizontal="left" vertical="center"/>
      <protection locked="0"/>
    </xf>
    <xf numFmtId="0" fontId="3" fillId="0" borderId="14" xfId="0" applyFont="1" applyFill="1" applyBorder="1" applyAlignment="1" applyProtection="1">
      <alignment horizontal="left" vertical="center"/>
      <protection locked="0"/>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2" borderId="7"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xf>
    <xf numFmtId="0" fontId="4" fillId="0" borderId="13"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2" borderId="8"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4" fillId="2" borderId="8" xfId="0" applyFont="1" applyFill="1" applyBorder="1" applyAlignment="1" applyProtection="1">
      <alignment horizontal="right" vertical="center"/>
      <protection locked="0"/>
    </xf>
    <xf numFmtId="0" fontId="4" fillId="2" borderId="9" xfId="0" applyFont="1" applyFill="1" applyBorder="1" applyAlignment="1" applyProtection="1">
      <alignment horizontal="right" vertical="center"/>
      <protection locked="0"/>
    </xf>
    <xf numFmtId="0" fontId="4" fillId="2" borderId="8" xfId="0" applyFont="1" applyFill="1" applyBorder="1" applyAlignment="1" applyProtection="1">
      <alignment horizontal="center" vertical="center"/>
      <protection locked="0"/>
    </xf>
    <xf numFmtId="0" fontId="3" fillId="0" borderId="13" xfId="0" applyFont="1" applyBorder="1" applyAlignment="1">
      <alignment horizontal="left" vertical="center"/>
    </xf>
    <xf numFmtId="0" fontId="3" fillId="0" borderId="7" xfId="0" applyFont="1" applyBorder="1" applyAlignment="1">
      <alignment horizontal="center" vertical="center"/>
    </xf>
    <xf numFmtId="38" fontId="3" fillId="0" borderId="17" xfId="1" applyFont="1" applyFill="1" applyBorder="1" applyAlignment="1">
      <alignment horizontal="right" vertical="center"/>
    </xf>
    <xf numFmtId="38" fontId="3" fillId="0" borderId="8" xfId="1" applyFont="1" applyFill="1" applyBorder="1" applyAlignment="1">
      <alignment horizontal="right" vertical="center"/>
    </xf>
    <xf numFmtId="38" fontId="3" fillId="2" borderId="7" xfId="1" applyFont="1" applyFill="1" applyBorder="1" applyAlignment="1" applyProtection="1">
      <alignment horizontal="center" vertical="center"/>
      <protection locked="0"/>
    </xf>
    <xf numFmtId="38" fontId="3" fillId="2" borderId="8" xfId="1" applyFont="1" applyFill="1" applyBorder="1" applyAlignment="1" applyProtection="1">
      <alignment horizontal="center" vertical="center"/>
      <protection locked="0"/>
    </xf>
    <xf numFmtId="38" fontId="3" fillId="2" borderId="9" xfId="1" applyFont="1" applyFill="1" applyBorder="1" applyAlignment="1" applyProtection="1">
      <alignment horizontal="center" vertical="center"/>
      <protection locked="0"/>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3" fillId="0" borderId="15" xfId="0" applyFont="1" applyBorder="1" applyAlignment="1">
      <alignment horizontal="left" vertical="center" indent="1"/>
    </xf>
    <xf numFmtId="0" fontId="3" fillId="0" borderId="0" xfId="0" applyFont="1" applyBorder="1" applyAlignment="1">
      <alignment horizontal="left" vertical="center" indent="1"/>
    </xf>
    <xf numFmtId="0" fontId="3" fillId="0" borderId="14" xfId="0" applyFont="1" applyBorder="1" applyAlignment="1">
      <alignment horizontal="left" vertical="center" indent="1"/>
    </xf>
    <xf numFmtId="0" fontId="3" fillId="2" borderId="9" xfId="0" applyFont="1" applyFill="1" applyBorder="1" applyAlignment="1" applyProtection="1">
      <alignment horizontal="center" vertical="center"/>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pplyProtection="1">
      <alignment horizontal="right" vertical="center" wrapText="1"/>
    </xf>
    <xf numFmtId="0" fontId="3" fillId="2" borderId="0" xfId="0" applyFont="1" applyFill="1" applyAlignment="1" applyProtection="1">
      <alignment horizontal="center" vertical="center" wrapText="1"/>
      <protection locked="0"/>
    </xf>
    <xf numFmtId="38" fontId="3" fillId="2" borderId="8" xfId="1" applyFont="1" applyFill="1" applyBorder="1" applyAlignment="1" applyProtection="1">
      <alignment horizontal="right" vertical="center"/>
      <protection locked="0"/>
    </xf>
    <xf numFmtId="38" fontId="3" fillId="0" borderId="2" xfId="1" applyFont="1" applyFill="1" applyBorder="1" applyAlignment="1">
      <alignment horizontal="right" vertical="center"/>
    </xf>
    <xf numFmtId="0" fontId="3" fillId="0" borderId="17" xfId="0" applyFont="1" applyBorder="1" applyAlignment="1">
      <alignment horizontal="center" vertical="center"/>
    </xf>
    <xf numFmtId="0" fontId="3" fillId="2" borderId="0" xfId="0" applyFont="1" applyFill="1" applyAlignment="1" applyProtection="1">
      <alignment horizontal="center" vertical="center"/>
      <protection locked="0"/>
    </xf>
    <xf numFmtId="0" fontId="4" fillId="0" borderId="4" xfId="0" applyFont="1" applyBorder="1" applyAlignment="1">
      <alignment horizontal="distributed" vertical="center" indent="1" shrinkToFit="1"/>
    </xf>
    <xf numFmtId="0" fontId="4" fillId="0" borderId="5" xfId="0" applyFont="1" applyBorder="1" applyAlignment="1">
      <alignment horizontal="distributed" vertical="center" indent="1" shrinkToFit="1"/>
    </xf>
    <xf numFmtId="0" fontId="4" fillId="0" borderId="6" xfId="0" applyFont="1" applyBorder="1" applyAlignment="1">
      <alignment horizontal="distributed" vertical="center" indent="1" shrinkToFit="1"/>
    </xf>
    <xf numFmtId="0" fontId="3" fillId="0" borderId="7" xfId="0" applyFont="1" applyBorder="1" applyAlignment="1">
      <alignment horizontal="distributed" vertical="center" indent="3"/>
    </xf>
    <xf numFmtId="0" fontId="3" fillId="0" borderId="8" xfId="0" applyFont="1" applyBorder="1" applyAlignment="1">
      <alignment horizontal="distributed" vertical="center" indent="3"/>
    </xf>
    <xf numFmtId="0" fontId="3" fillId="0" borderId="9" xfId="0" applyFont="1" applyBorder="1" applyAlignment="1">
      <alignment horizontal="distributed" vertical="center" indent="3"/>
    </xf>
    <xf numFmtId="0" fontId="3" fillId="2" borderId="7" xfId="0" applyFont="1" applyFill="1" applyBorder="1" applyAlignment="1" applyProtection="1">
      <alignment horizontal="left" vertical="center" indent="1"/>
      <protection locked="0"/>
    </xf>
    <xf numFmtId="0" fontId="3" fillId="2" borderId="8" xfId="0" applyFont="1" applyFill="1" applyBorder="1" applyAlignment="1" applyProtection="1">
      <alignment horizontal="left" vertical="center" indent="1"/>
      <protection locked="0"/>
    </xf>
    <xf numFmtId="0" fontId="3" fillId="2" borderId="9" xfId="0" applyFont="1" applyFill="1" applyBorder="1" applyAlignment="1" applyProtection="1">
      <alignment horizontal="left" vertical="center" indent="1"/>
      <protection locked="0"/>
    </xf>
    <xf numFmtId="0" fontId="3" fillId="0" borderId="7" xfId="0" applyFont="1" applyBorder="1" applyAlignment="1">
      <alignment horizontal="distributed" vertical="center" indent="1" shrinkToFit="1"/>
    </xf>
    <xf numFmtId="0" fontId="3" fillId="0" borderId="8" xfId="0" applyFont="1" applyBorder="1" applyAlignment="1">
      <alignment horizontal="distributed" vertical="center" indent="1" shrinkToFit="1"/>
    </xf>
    <xf numFmtId="0" fontId="3" fillId="0" borderId="9" xfId="0" applyFont="1" applyBorder="1" applyAlignment="1">
      <alignment horizontal="distributed" vertical="center" indent="1" shrinkToFit="1"/>
    </xf>
    <xf numFmtId="0" fontId="3" fillId="0" borderId="1" xfId="0" applyFont="1" applyBorder="1" applyAlignment="1">
      <alignment horizontal="distributed" vertical="center" indent="1" shrinkToFit="1"/>
    </xf>
    <xf numFmtId="0" fontId="3" fillId="0" borderId="2" xfId="0" applyFont="1" applyBorder="1" applyAlignment="1">
      <alignment horizontal="distributed" vertical="center" indent="1" shrinkToFit="1"/>
    </xf>
    <xf numFmtId="0" fontId="3" fillId="0" borderId="3" xfId="0" applyFont="1" applyBorder="1" applyAlignment="1">
      <alignment horizontal="distributed" vertical="center" indent="1" shrinkToFit="1"/>
    </xf>
    <xf numFmtId="0" fontId="3" fillId="0" borderId="4" xfId="0" applyFont="1" applyBorder="1" applyAlignment="1">
      <alignment horizontal="distributed" vertical="center" indent="1" shrinkToFit="1"/>
    </xf>
    <xf numFmtId="0" fontId="3" fillId="0" borderId="5" xfId="0" applyFont="1" applyBorder="1" applyAlignment="1">
      <alignment horizontal="distributed" vertical="center" indent="1" shrinkToFit="1"/>
    </xf>
    <xf numFmtId="0" fontId="3" fillId="0" borderId="6" xfId="0" applyFont="1" applyBorder="1" applyAlignment="1">
      <alignment horizontal="distributed" vertical="center" indent="1"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 borderId="7"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3" fillId="2" borderId="9" xfId="0" applyFont="1" applyFill="1" applyBorder="1" applyAlignment="1" applyProtection="1">
      <alignment horizontal="left" vertical="center"/>
      <protection locked="0"/>
    </xf>
    <xf numFmtId="0" fontId="8" fillId="2" borderId="4" xfId="2" applyFill="1" applyBorder="1" applyAlignment="1" applyProtection="1">
      <alignment vertical="center"/>
      <protection locked="0"/>
    </xf>
    <xf numFmtId="0" fontId="2" fillId="2" borderId="5" xfId="0" applyFont="1" applyFill="1" applyBorder="1" applyAlignment="1" applyProtection="1">
      <alignment vertical="center"/>
      <protection locked="0"/>
    </xf>
    <xf numFmtId="0" fontId="2" fillId="2" borderId="6" xfId="0" applyFont="1" applyFill="1" applyBorder="1" applyAlignment="1" applyProtection="1">
      <alignment vertical="center"/>
      <protection locked="0"/>
    </xf>
    <xf numFmtId="0" fontId="3" fillId="0" borderId="0" xfId="0" applyFont="1" applyAlignment="1" applyProtection="1">
      <alignment horizontal="left" vertical="center" wrapText="1"/>
    </xf>
    <xf numFmtId="49" fontId="3" fillId="2" borderId="11" xfId="0" applyNumberFormat="1" applyFont="1" applyFill="1" applyBorder="1" applyAlignment="1" applyProtection="1">
      <alignment horizontal="center" vertical="center"/>
      <protection locked="0"/>
    </xf>
    <xf numFmtId="0" fontId="3" fillId="2" borderId="4" xfId="0"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2" borderId="6" xfId="0" applyFont="1" applyFill="1" applyBorder="1" applyAlignment="1" applyProtection="1">
      <alignment horizontal="left" vertical="center"/>
      <protection locked="0"/>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2" borderId="11" xfId="0" applyFont="1" applyFill="1" applyBorder="1" applyAlignment="1" applyProtection="1">
      <alignment horizontal="center" vertical="center"/>
      <protection locked="0"/>
    </xf>
    <xf numFmtId="0" fontId="3" fillId="0" borderId="13" xfId="0" applyFont="1" applyBorder="1" applyAlignment="1">
      <alignment horizontal="left" vertical="center" shrinkToFi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Border="1" applyAlignment="1">
      <alignment horizontal="left" vertical="center"/>
    </xf>
    <xf numFmtId="0" fontId="3" fillId="0" borderId="1" xfId="0" applyFont="1" applyBorder="1" applyAlignment="1">
      <alignment horizontal="left" vertical="center" wrapText="1"/>
    </xf>
    <xf numFmtId="0" fontId="4" fillId="0" borderId="8"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3" fillId="0" borderId="5" xfId="0" applyFont="1" applyBorder="1" applyAlignment="1">
      <alignment horizontal="center" vertical="center"/>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3" fillId="2" borderId="1" xfId="0" applyFont="1" applyFill="1" applyBorder="1" applyAlignment="1" applyProtection="1">
      <alignment horizontal="left" vertical="top"/>
      <protection locked="0"/>
    </xf>
    <xf numFmtId="0" fontId="3" fillId="2" borderId="2" xfId="0" applyFont="1" applyFill="1" applyBorder="1" applyAlignment="1" applyProtection="1">
      <alignment horizontal="left" vertical="top"/>
      <protection locked="0"/>
    </xf>
    <xf numFmtId="0" fontId="3" fillId="2" borderId="3" xfId="0" applyFont="1" applyFill="1" applyBorder="1" applyAlignment="1" applyProtection="1">
      <alignment horizontal="left" vertical="top"/>
      <protection locked="0"/>
    </xf>
    <xf numFmtId="0" fontId="3" fillId="2" borderId="15" xfId="0" applyFont="1" applyFill="1" applyBorder="1" applyAlignment="1" applyProtection="1">
      <alignment horizontal="left" vertical="top"/>
      <protection locked="0"/>
    </xf>
    <xf numFmtId="0" fontId="3" fillId="2" borderId="0" xfId="0" applyFont="1" applyFill="1" applyBorder="1" applyAlignment="1" applyProtection="1">
      <alignment horizontal="left" vertical="top"/>
      <protection locked="0"/>
    </xf>
    <xf numFmtId="0" fontId="3" fillId="2" borderId="14" xfId="0" applyFont="1" applyFill="1" applyBorder="1" applyAlignment="1" applyProtection="1">
      <alignment horizontal="left" vertical="top"/>
      <protection locked="0"/>
    </xf>
    <xf numFmtId="0" fontId="3" fillId="2" borderId="4" xfId="0" applyFont="1" applyFill="1" applyBorder="1" applyAlignment="1" applyProtection="1">
      <alignment horizontal="left" vertical="top"/>
      <protection locked="0"/>
    </xf>
    <xf numFmtId="0" fontId="3" fillId="2" borderId="5" xfId="0" applyFont="1" applyFill="1" applyBorder="1" applyAlignment="1" applyProtection="1">
      <alignment horizontal="left" vertical="top"/>
      <protection locked="0"/>
    </xf>
    <xf numFmtId="0" fontId="3" fillId="2" borderId="6" xfId="0" applyFont="1" applyFill="1" applyBorder="1" applyAlignment="1" applyProtection="1">
      <alignment horizontal="left" vertical="top"/>
      <protection locked="0"/>
    </xf>
    <xf numFmtId="0" fontId="3" fillId="0" borderId="1" xfId="0" applyFont="1" applyBorder="1" applyAlignment="1">
      <alignment horizontal="center" vertical="center" wrapText="1"/>
    </xf>
    <xf numFmtId="0" fontId="7" fillId="0" borderId="13" xfId="0" applyFont="1" applyBorder="1" applyAlignment="1">
      <alignment horizontal="center" vertical="center"/>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15" xfId="0" applyFont="1" applyBorder="1" applyAlignment="1">
      <alignment horizontal="left" vertical="top"/>
    </xf>
    <xf numFmtId="0" fontId="3" fillId="0" borderId="0" xfId="0" applyFont="1" applyBorder="1" applyAlignment="1">
      <alignment horizontal="left" vertical="top"/>
    </xf>
    <xf numFmtId="0" fontId="3" fillId="0" borderId="14"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6" fillId="2" borderId="0" xfId="0" applyFont="1" applyFill="1" applyAlignment="1" applyProtection="1">
      <alignment horizontal="center" vertical="center" wrapText="1"/>
      <protection locked="0"/>
    </xf>
    <xf numFmtId="0" fontId="8" fillId="2" borderId="4" xfId="2" applyNumberFormat="1" applyFill="1" applyBorder="1" applyAlignment="1" applyProtection="1">
      <alignment vertical="center"/>
      <protection locked="0"/>
    </xf>
    <xf numFmtId="0" fontId="2" fillId="2" borderId="5" xfId="0" applyNumberFormat="1" applyFont="1" applyFill="1" applyBorder="1" applyAlignment="1" applyProtection="1">
      <alignment vertical="center"/>
      <protection locked="0"/>
    </xf>
    <xf numFmtId="0" fontId="2" fillId="2" borderId="6" xfId="0" applyNumberFormat="1" applyFont="1" applyFill="1" applyBorder="1" applyAlignment="1" applyProtection="1">
      <alignment vertical="center"/>
      <protection locked="0"/>
    </xf>
    <xf numFmtId="0" fontId="0" fillId="0" borderId="14" xfId="0" applyBorder="1" applyAlignment="1">
      <alignment horizontal="center"/>
    </xf>
  </cellXfs>
  <cellStyles count="3">
    <cellStyle name="ハイパーリンク" xfId="2" builtinId="8"/>
    <cellStyle name="桁区切り" xfId="1" builtinId="6"/>
    <cellStyle name="標準" xfId="0" builtinId="0"/>
  </cellStyles>
  <dxfs count="14">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s>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53</xdr:col>
      <xdr:colOff>70037</xdr:colOff>
      <xdr:row>102</xdr:row>
      <xdr:rowOff>106456</xdr:rowOff>
    </xdr:from>
    <xdr:to>
      <xdr:col>56</xdr:col>
      <xdr:colOff>41464</xdr:colOff>
      <xdr:row>103</xdr:row>
      <xdr:rowOff>125507</xdr:rowOff>
    </xdr:to>
    <xdr:sp macro="" textlink="">
      <xdr:nvSpPr>
        <xdr:cNvPr id="2" name="楕円 1">
          <a:extLst>
            <a:ext uri="{FF2B5EF4-FFF2-40B4-BE49-F238E27FC236}">
              <a16:creationId xmlns:a16="http://schemas.microsoft.com/office/drawing/2014/main" id="{F3EAC99E-64B0-4054-ADAC-CFC459EF99AF}"/>
            </a:ext>
          </a:extLst>
        </xdr:cNvPr>
        <xdr:cNvSpPr/>
      </xdr:nvSpPr>
      <xdr:spPr>
        <a:xfrm>
          <a:off x="5348008" y="24434427"/>
          <a:ext cx="273985" cy="254374"/>
        </a:xfrm>
        <a:prstGeom prst="ellipse">
          <a:avLst/>
        </a:prstGeom>
        <a:solidFill>
          <a:schemeClr val="tx1">
            <a:alpha val="0"/>
          </a:schemeClr>
        </a:solidFill>
        <a:ln w="19050">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lIns="0" tIns="0" rIns="0" bIns="0" rtlCol="0" anchor="ctr"/>
        <a:lstStyle/>
        <a:p>
          <a:pPr algn="ctr" rtl="0">
            <a:defRPr sz="1000"/>
          </a:pPr>
          <a:r>
            <a:rPr lang="ja-JP" altLang="en-US" sz="1100" b="0" i="0" u="none" strike="noStrike" baseline="0">
              <a:solidFill>
                <a:schemeClr val="bg1">
                  <a:lumMod val="50000"/>
                </a:schemeClr>
              </a:solidFill>
              <a:latin typeface="ＭＳ 明朝" panose="02020609040205080304" pitchFamily="17" charset="-128"/>
              <a:ea typeface="ＭＳ 明朝" panose="02020609040205080304" pitchFamily="17"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53</xdr:col>
      <xdr:colOff>70037</xdr:colOff>
      <xdr:row>102</xdr:row>
      <xdr:rowOff>106456</xdr:rowOff>
    </xdr:from>
    <xdr:to>
      <xdr:col>56</xdr:col>
      <xdr:colOff>41464</xdr:colOff>
      <xdr:row>103</xdr:row>
      <xdr:rowOff>125507</xdr:rowOff>
    </xdr:to>
    <xdr:sp macro="" textlink="">
      <xdr:nvSpPr>
        <xdr:cNvPr id="2" name="楕円 1">
          <a:extLst>
            <a:ext uri="{FF2B5EF4-FFF2-40B4-BE49-F238E27FC236}">
              <a16:creationId xmlns:a16="http://schemas.microsoft.com/office/drawing/2014/main" id="{CA3765AE-CC24-46C9-9B10-24379F270E6E}"/>
            </a:ext>
          </a:extLst>
        </xdr:cNvPr>
        <xdr:cNvSpPr/>
      </xdr:nvSpPr>
      <xdr:spPr>
        <a:xfrm>
          <a:off x="5051612" y="24642856"/>
          <a:ext cx="257177" cy="257176"/>
        </a:xfrm>
        <a:prstGeom prst="ellipse">
          <a:avLst/>
        </a:prstGeom>
        <a:solidFill>
          <a:schemeClr val="tx1">
            <a:alpha val="0"/>
          </a:schemeClr>
        </a:solidFill>
        <a:ln w="19050">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lIns="0" tIns="0" rIns="0" bIns="0" rtlCol="0" anchor="ctr"/>
        <a:lstStyle/>
        <a:p>
          <a:pPr algn="ctr" rtl="0">
            <a:defRPr sz="1000"/>
          </a:pPr>
          <a:r>
            <a:rPr lang="ja-JP" altLang="en-US" sz="1100" b="0" i="0" u="none" strike="noStrike" baseline="0">
              <a:solidFill>
                <a:schemeClr val="bg1">
                  <a:lumMod val="50000"/>
                </a:schemeClr>
              </a:solidFill>
              <a:latin typeface="ＭＳ 明朝" panose="02020609040205080304" pitchFamily="17" charset="-128"/>
              <a:ea typeface="ＭＳ 明朝" panose="02020609040205080304" pitchFamily="17" charset="-128"/>
            </a:rPr>
            <a:t>印</a:t>
          </a:r>
        </a:p>
      </xdr:txBody>
    </xdr:sp>
    <xdr:clientData/>
  </xdr:twoCellAnchor>
  <xdr:twoCellAnchor>
    <xdr:from>
      <xdr:col>2</xdr:col>
      <xdr:colOff>-1</xdr:colOff>
      <xdr:row>66</xdr:row>
      <xdr:rowOff>78441</xdr:rowOff>
    </xdr:from>
    <xdr:to>
      <xdr:col>62</xdr:col>
      <xdr:colOff>78441</xdr:colOff>
      <xdr:row>70</xdr:row>
      <xdr:rowOff>156882</xdr:rowOff>
    </xdr:to>
    <xdr:sp macro="" textlink="">
      <xdr:nvSpPr>
        <xdr:cNvPr id="3" name="テキスト ボックス 2">
          <a:extLst>
            <a:ext uri="{FF2B5EF4-FFF2-40B4-BE49-F238E27FC236}">
              <a16:creationId xmlns:a16="http://schemas.microsoft.com/office/drawing/2014/main" id="{43F6EFCF-803B-AA3D-A4E0-BF25FAC2C76D}"/>
            </a:ext>
          </a:extLst>
        </xdr:cNvPr>
        <xdr:cNvSpPr txBox="1"/>
      </xdr:nvSpPr>
      <xdr:spPr>
        <a:xfrm>
          <a:off x="134470" y="15699441"/>
          <a:ext cx="6129618" cy="10197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更新前のエアコンについては、先行地域内で使用しません。</a:t>
          </a:r>
          <a:endParaRPr kumimoji="1" lang="en-US" altLang="ja-JP" sz="1200"/>
        </a:p>
        <a:p>
          <a:endParaRPr kumimoji="1" lang="en-US" altLang="ja-JP" sz="1200"/>
        </a:p>
        <a:p>
          <a:r>
            <a:rPr kumimoji="1" lang="ja-JP" altLang="en-US" sz="1100"/>
            <a:t>　　　　　　　　　　　　</a:t>
          </a:r>
          <a:endParaRPr kumimoji="1" lang="en-US" altLang="ja-JP" sz="1100"/>
        </a:p>
        <a:p>
          <a:r>
            <a:rPr kumimoji="1" lang="ja-JP" altLang="en-US" sz="1100"/>
            <a:t>　　　　　　　　　　　　　　　　　　　　　　　　　　　　　　米沢　太郎　</a:t>
          </a:r>
        </a:p>
      </xdr:txBody>
    </xdr:sp>
    <xdr:clientData/>
  </xdr:twoCellAnchor>
  <xdr:twoCellAnchor>
    <xdr:from>
      <xdr:col>55</xdr:col>
      <xdr:colOff>44823</xdr:colOff>
      <xdr:row>68</xdr:row>
      <xdr:rowOff>138242</xdr:rowOff>
    </xdr:from>
    <xdr:to>
      <xdr:col>59</xdr:col>
      <xdr:colOff>9460</xdr:colOff>
      <xdr:row>70</xdr:row>
      <xdr:rowOff>42056</xdr:rowOff>
    </xdr:to>
    <xdr:grpSp>
      <xdr:nvGrpSpPr>
        <xdr:cNvPr id="9" name="グループ化 8">
          <a:extLst>
            <a:ext uri="{FF2B5EF4-FFF2-40B4-BE49-F238E27FC236}">
              <a16:creationId xmlns:a16="http://schemas.microsoft.com/office/drawing/2014/main" id="{AB0591F6-F00C-4188-8566-207B4E0F0E64}"/>
            </a:ext>
          </a:extLst>
        </xdr:cNvPr>
        <xdr:cNvGrpSpPr/>
      </xdr:nvGrpSpPr>
      <xdr:grpSpPr>
        <a:xfrm>
          <a:off x="5524499" y="16229889"/>
          <a:ext cx="368049" cy="374461"/>
          <a:chOff x="6909120" y="14230350"/>
          <a:chExt cx="368049" cy="374461"/>
        </a:xfrm>
      </xdr:grpSpPr>
      <xdr:sp macro="" textlink="">
        <xdr:nvSpPr>
          <xdr:cNvPr id="10" name="楕円 9">
            <a:extLst>
              <a:ext uri="{FF2B5EF4-FFF2-40B4-BE49-F238E27FC236}">
                <a16:creationId xmlns:a16="http://schemas.microsoft.com/office/drawing/2014/main" id="{16E0CA27-E2B6-45F2-30B6-B518E14D929E}"/>
              </a:ext>
            </a:extLst>
          </xdr:cNvPr>
          <xdr:cNvSpPr/>
        </xdr:nvSpPr>
        <xdr:spPr>
          <a:xfrm>
            <a:off x="6934200" y="14268450"/>
            <a:ext cx="323850" cy="3143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0000"/>
              </a:solidFill>
            </a:endParaRPr>
          </a:p>
        </xdr:txBody>
      </xdr:sp>
      <xdr:sp macro="" textlink="">
        <xdr:nvSpPr>
          <xdr:cNvPr id="11" name="テキスト ボックス 10">
            <a:extLst>
              <a:ext uri="{FF2B5EF4-FFF2-40B4-BE49-F238E27FC236}">
                <a16:creationId xmlns:a16="http://schemas.microsoft.com/office/drawing/2014/main" id="{F8FFF6DB-CA7C-4DEC-8BDC-7208A74E02DE}"/>
              </a:ext>
            </a:extLst>
          </xdr:cNvPr>
          <xdr:cNvSpPr txBox="1"/>
        </xdr:nvSpPr>
        <xdr:spPr>
          <a:xfrm>
            <a:off x="6909120" y="14230350"/>
            <a:ext cx="368049" cy="3744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spAutoFit/>
          </a:bodyPr>
          <a:lstStyle/>
          <a:p>
            <a:r>
              <a:rPr kumimoji="1" lang="ja-JP" altLang="en-US" sz="1100" b="1">
                <a:solidFill>
                  <a:srgbClr val="FF0000"/>
                </a:solidFill>
                <a:latin typeface="HGP明朝E" panose="02020900000000000000" pitchFamily="18" charset="-128"/>
                <a:ea typeface="HGP明朝E" panose="02020900000000000000" pitchFamily="18" charset="-128"/>
              </a:rPr>
              <a:t>米沢</a:t>
            </a:r>
          </a:p>
        </xdr:txBody>
      </xdr:sp>
    </xdr:grpSp>
    <xdr:clientData/>
  </xdr:twoCellAnchor>
  <xdr:twoCellAnchor>
    <xdr:from>
      <xdr:col>35</xdr:col>
      <xdr:colOff>11206</xdr:colOff>
      <xdr:row>82</xdr:row>
      <xdr:rowOff>56030</xdr:rowOff>
    </xdr:from>
    <xdr:to>
      <xdr:col>38</xdr:col>
      <xdr:colOff>33618</xdr:colOff>
      <xdr:row>84</xdr:row>
      <xdr:rowOff>0</xdr:rowOff>
    </xdr:to>
    <xdr:sp macro="" textlink="">
      <xdr:nvSpPr>
        <xdr:cNvPr id="12" name="楕円 11">
          <a:extLst>
            <a:ext uri="{FF2B5EF4-FFF2-40B4-BE49-F238E27FC236}">
              <a16:creationId xmlns:a16="http://schemas.microsoft.com/office/drawing/2014/main" id="{AC1D1996-0149-0F4B-915D-2619283442AE}"/>
            </a:ext>
          </a:extLst>
        </xdr:cNvPr>
        <xdr:cNvSpPr/>
      </xdr:nvSpPr>
      <xdr:spPr>
        <a:xfrm>
          <a:off x="3473824" y="19442206"/>
          <a:ext cx="324970" cy="302559"/>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67235</xdr:colOff>
      <xdr:row>83</xdr:row>
      <xdr:rowOff>44824</xdr:rowOff>
    </xdr:from>
    <xdr:to>
      <xdr:col>63</xdr:col>
      <xdr:colOff>89646</xdr:colOff>
      <xdr:row>84</xdr:row>
      <xdr:rowOff>168089</xdr:rowOff>
    </xdr:to>
    <xdr:sp macro="" textlink="">
      <xdr:nvSpPr>
        <xdr:cNvPr id="13" name="楕円 12">
          <a:extLst>
            <a:ext uri="{FF2B5EF4-FFF2-40B4-BE49-F238E27FC236}">
              <a16:creationId xmlns:a16="http://schemas.microsoft.com/office/drawing/2014/main" id="{31660473-C125-4BC4-B26B-0863816E068C}"/>
            </a:ext>
          </a:extLst>
        </xdr:cNvPr>
        <xdr:cNvSpPr/>
      </xdr:nvSpPr>
      <xdr:spPr>
        <a:xfrm>
          <a:off x="6051176" y="19610295"/>
          <a:ext cx="324970" cy="302559"/>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22412</xdr:colOff>
      <xdr:row>101</xdr:row>
      <xdr:rowOff>134471</xdr:rowOff>
    </xdr:from>
    <xdr:to>
      <xdr:col>39</xdr:col>
      <xdr:colOff>67236</xdr:colOff>
      <xdr:row>102</xdr:row>
      <xdr:rowOff>224118</xdr:rowOff>
    </xdr:to>
    <xdr:sp macro="" textlink="">
      <xdr:nvSpPr>
        <xdr:cNvPr id="4" name="テキスト ボックス 3">
          <a:extLst>
            <a:ext uri="{FF2B5EF4-FFF2-40B4-BE49-F238E27FC236}">
              <a16:creationId xmlns:a16="http://schemas.microsoft.com/office/drawing/2014/main" id="{205D60FB-845A-7442-54A1-679162EFC9E6}"/>
            </a:ext>
          </a:extLst>
        </xdr:cNvPr>
        <xdr:cNvSpPr txBox="1"/>
      </xdr:nvSpPr>
      <xdr:spPr>
        <a:xfrm>
          <a:off x="2678206" y="24227118"/>
          <a:ext cx="1255059" cy="3249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米沢　太郎</a:t>
          </a:r>
        </a:p>
      </xdr:txBody>
    </xdr:sp>
    <xdr:clientData/>
  </xdr:twoCellAnchor>
  <xdr:twoCellAnchor>
    <xdr:from>
      <xdr:col>52</xdr:col>
      <xdr:colOff>22410</xdr:colOff>
      <xdr:row>102</xdr:row>
      <xdr:rowOff>11205</xdr:rowOff>
    </xdr:from>
    <xdr:to>
      <xdr:col>55</xdr:col>
      <xdr:colOff>87901</xdr:colOff>
      <xdr:row>103</xdr:row>
      <xdr:rowOff>150343</xdr:rowOff>
    </xdr:to>
    <xdr:grpSp>
      <xdr:nvGrpSpPr>
        <xdr:cNvPr id="7" name="グループ化 6">
          <a:extLst>
            <a:ext uri="{FF2B5EF4-FFF2-40B4-BE49-F238E27FC236}">
              <a16:creationId xmlns:a16="http://schemas.microsoft.com/office/drawing/2014/main" id="{ECFD7A3F-DF21-422F-AF35-716414E97A39}"/>
            </a:ext>
          </a:extLst>
        </xdr:cNvPr>
        <xdr:cNvGrpSpPr/>
      </xdr:nvGrpSpPr>
      <xdr:grpSpPr>
        <a:xfrm>
          <a:off x="5199528" y="24339176"/>
          <a:ext cx="368049" cy="374461"/>
          <a:chOff x="6909120" y="14230350"/>
          <a:chExt cx="368049" cy="374461"/>
        </a:xfrm>
      </xdr:grpSpPr>
      <xdr:sp macro="" textlink="">
        <xdr:nvSpPr>
          <xdr:cNvPr id="8" name="楕円 7">
            <a:extLst>
              <a:ext uri="{FF2B5EF4-FFF2-40B4-BE49-F238E27FC236}">
                <a16:creationId xmlns:a16="http://schemas.microsoft.com/office/drawing/2014/main" id="{93CF3B23-2B0B-D828-9882-6F677E220AA1}"/>
              </a:ext>
            </a:extLst>
          </xdr:cNvPr>
          <xdr:cNvSpPr/>
        </xdr:nvSpPr>
        <xdr:spPr>
          <a:xfrm>
            <a:off x="6934200" y="14268450"/>
            <a:ext cx="323850" cy="3143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solidFill>
                <a:srgbClr val="FF0000"/>
              </a:solidFill>
            </a:endParaRPr>
          </a:p>
        </xdr:txBody>
      </xdr:sp>
      <xdr:sp macro="" textlink="">
        <xdr:nvSpPr>
          <xdr:cNvPr id="15" name="テキスト ボックス 14">
            <a:extLst>
              <a:ext uri="{FF2B5EF4-FFF2-40B4-BE49-F238E27FC236}">
                <a16:creationId xmlns:a16="http://schemas.microsoft.com/office/drawing/2014/main" id="{23659F88-77D2-7A6A-D8C7-57650114179A}"/>
              </a:ext>
            </a:extLst>
          </xdr:cNvPr>
          <xdr:cNvSpPr txBox="1"/>
        </xdr:nvSpPr>
        <xdr:spPr>
          <a:xfrm>
            <a:off x="6909120" y="14230350"/>
            <a:ext cx="368049" cy="3744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spAutoFit/>
          </a:bodyPr>
          <a:lstStyle/>
          <a:p>
            <a:r>
              <a:rPr kumimoji="1" lang="ja-JP" altLang="en-US" sz="1100" b="1">
                <a:solidFill>
                  <a:srgbClr val="FF0000"/>
                </a:solidFill>
                <a:latin typeface="HGP明朝E" panose="02020900000000000000" pitchFamily="18" charset="-128"/>
                <a:ea typeface="HGP明朝E" panose="02020900000000000000" pitchFamily="18" charset="-128"/>
              </a:rPr>
              <a:t>米沢</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kankyo-ka@city.yonezawa.lg.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BL130"/>
  <sheetViews>
    <sheetView showZeros="0" tabSelected="1" showWhiteSpace="0" zoomScale="85" zoomScaleNormal="85" workbookViewId="0">
      <selection activeCell="O91" sqref="O91:R92"/>
    </sheetView>
  </sheetViews>
  <sheetFormatPr defaultRowHeight="14.25"/>
  <cols>
    <col min="1" max="1" width="0.375" style="1" customWidth="1"/>
    <col min="2" max="64" width="1.25" style="1" customWidth="1"/>
    <col min="65" max="65" width="0.5" style="1" customWidth="1"/>
    <col min="66" max="16384" width="9" style="1"/>
  </cols>
  <sheetData>
    <row r="1" spans="2:64" ht="18.75" customHeight="1">
      <c r="AS1" s="108"/>
      <c r="AT1" s="108"/>
      <c r="AU1" s="108"/>
      <c r="AV1" s="108"/>
      <c r="AW1" s="108"/>
      <c r="AX1" s="130" t="s">
        <v>1</v>
      </c>
      <c r="AY1" s="130"/>
      <c r="AZ1" s="130"/>
      <c r="BA1" s="108"/>
      <c r="BB1" s="108"/>
      <c r="BC1" s="108"/>
      <c r="BD1" s="130" t="s">
        <v>2</v>
      </c>
      <c r="BE1" s="130"/>
      <c r="BF1" s="130"/>
      <c r="BG1" s="108"/>
      <c r="BH1" s="108"/>
      <c r="BI1" s="108"/>
      <c r="BJ1" s="130" t="s">
        <v>0</v>
      </c>
      <c r="BK1" s="130"/>
      <c r="BL1" s="130"/>
    </row>
    <row r="2" spans="2:64" ht="18.75" customHeight="1">
      <c r="B2" s="1" t="s">
        <v>3</v>
      </c>
    </row>
    <row r="3" spans="2:64" ht="16.5" customHeight="1">
      <c r="V3" s="1" t="s">
        <v>9</v>
      </c>
    </row>
    <row r="4" spans="2:64" ht="18.75" customHeight="1">
      <c r="V4" s="121" t="s">
        <v>4</v>
      </c>
      <c r="W4" s="122"/>
      <c r="X4" s="122"/>
      <c r="Y4" s="122"/>
      <c r="Z4" s="122"/>
      <c r="AA4" s="122"/>
      <c r="AB4" s="122"/>
      <c r="AC4" s="122"/>
      <c r="AD4" s="122"/>
      <c r="AE4" s="122"/>
      <c r="AF4" s="122"/>
      <c r="AG4" s="122"/>
      <c r="AH4" s="123"/>
      <c r="AI4" s="144" t="s">
        <v>7</v>
      </c>
      <c r="AJ4" s="145"/>
      <c r="AK4" s="146"/>
      <c r="AL4" s="146"/>
      <c r="AM4" s="146"/>
      <c r="AN4" s="146"/>
      <c r="AO4" s="131" t="s">
        <v>8</v>
      </c>
      <c r="AP4" s="131"/>
      <c r="AQ4" s="140"/>
      <c r="AR4" s="140"/>
      <c r="AS4" s="140"/>
      <c r="AT4" s="140"/>
      <c r="AU4" s="140"/>
      <c r="AV4" s="131"/>
      <c r="AW4" s="131"/>
      <c r="AX4" s="131"/>
      <c r="AY4" s="131"/>
      <c r="AZ4" s="131"/>
      <c r="BA4" s="131"/>
      <c r="BB4" s="131"/>
      <c r="BC4" s="131"/>
      <c r="BD4" s="131"/>
      <c r="BE4" s="131"/>
      <c r="BF4" s="131"/>
      <c r="BG4" s="131"/>
      <c r="BH4" s="131"/>
      <c r="BI4" s="131"/>
      <c r="BJ4" s="131"/>
      <c r="BK4" s="131"/>
      <c r="BL4" s="132"/>
    </row>
    <row r="5" spans="2:64" ht="18.75" customHeight="1">
      <c r="V5" s="124"/>
      <c r="W5" s="125"/>
      <c r="X5" s="125"/>
      <c r="Y5" s="125"/>
      <c r="Z5" s="125"/>
      <c r="AA5" s="125"/>
      <c r="AB5" s="125"/>
      <c r="AC5" s="125"/>
      <c r="AD5" s="125"/>
      <c r="AE5" s="125"/>
      <c r="AF5" s="125"/>
      <c r="AG5" s="125"/>
      <c r="AH5" s="126"/>
      <c r="AI5" s="141"/>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3"/>
    </row>
    <row r="6" spans="2:64" ht="18.75" customHeight="1">
      <c r="V6" s="121" t="s">
        <v>5</v>
      </c>
      <c r="W6" s="122"/>
      <c r="X6" s="122"/>
      <c r="Y6" s="122"/>
      <c r="Z6" s="122"/>
      <c r="AA6" s="122"/>
      <c r="AB6" s="122"/>
      <c r="AC6" s="122"/>
      <c r="AD6" s="122"/>
      <c r="AE6" s="122"/>
      <c r="AF6" s="122"/>
      <c r="AG6" s="122"/>
      <c r="AH6" s="123"/>
      <c r="AI6" s="133"/>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5"/>
    </row>
    <row r="7" spans="2:64" ht="18.75" customHeight="1">
      <c r="V7" s="118" t="s">
        <v>15</v>
      </c>
      <c r="W7" s="119"/>
      <c r="X7" s="119"/>
      <c r="Y7" s="119"/>
      <c r="Z7" s="119"/>
      <c r="AA7" s="119"/>
      <c r="AB7" s="119"/>
      <c r="AC7" s="119"/>
      <c r="AD7" s="119"/>
      <c r="AE7" s="119"/>
      <c r="AF7" s="119"/>
      <c r="AG7" s="119"/>
      <c r="AH7" s="120"/>
      <c r="AI7" s="133"/>
      <c r="AJ7" s="134"/>
      <c r="AK7" s="134"/>
      <c r="AL7" s="134"/>
      <c r="AM7" s="134"/>
      <c r="AN7" s="134"/>
      <c r="AO7" s="134"/>
      <c r="AP7" s="134"/>
      <c r="AQ7" s="134"/>
      <c r="AR7" s="134"/>
      <c r="AS7" s="134"/>
      <c r="AT7" s="134"/>
      <c r="AU7" s="134"/>
      <c r="AV7" s="134"/>
      <c r="AW7" s="134"/>
      <c r="AX7" s="134"/>
      <c r="AY7" s="134"/>
      <c r="AZ7" s="134"/>
      <c r="BA7" s="134"/>
      <c r="BB7" s="134"/>
      <c r="BC7" s="134"/>
      <c r="BD7" s="134"/>
      <c r="BE7" s="134"/>
      <c r="BF7" s="134"/>
      <c r="BG7" s="134"/>
      <c r="BH7" s="134"/>
      <c r="BI7" s="134"/>
      <c r="BJ7" s="134"/>
      <c r="BK7" s="134"/>
      <c r="BL7" s="135"/>
    </row>
    <row r="8" spans="2:64" ht="18.75" customHeight="1">
      <c r="V8" s="109" t="s">
        <v>6</v>
      </c>
      <c r="W8" s="110"/>
      <c r="X8" s="110"/>
      <c r="Y8" s="110"/>
      <c r="Z8" s="110"/>
      <c r="AA8" s="110"/>
      <c r="AB8" s="110"/>
      <c r="AC8" s="110"/>
      <c r="AD8" s="110"/>
      <c r="AE8" s="110"/>
      <c r="AF8" s="110"/>
      <c r="AG8" s="110"/>
      <c r="AH8" s="111"/>
      <c r="AI8" s="136"/>
      <c r="AJ8" s="137"/>
      <c r="AK8" s="137"/>
      <c r="AL8" s="137"/>
      <c r="AM8" s="137"/>
      <c r="AN8" s="137"/>
      <c r="AO8" s="137"/>
      <c r="AP8" s="137"/>
      <c r="AQ8" s="137"/>
      <c r="AR8" s="137"/>
      <c r="AS8" s="137"/>
      <c r="AT8" s="137"/>
      <c r="AU8" s="137"/>
      <c r="AV8" s="137"/>
      <c r="AW8" s="137"/>
      <c r="AX8" s="137"/>
      <c r="AY8" s="137"/>
      <c r="AZ8" s="137"/>
      <c r="BA8" s="137"/>
      <c r="BB8" s="137"/>
      <c r="BC8" s="137"/>
      <c r="BD8" s="137"/>
      <c r="BE8" s="137"/>
      <c r="BF8" s="137"/>
      <c r="BG8" s="137"/>
      <c r="BH8" s="137"/>
      <c r="BI8" s="137"/>
      <c r="BJ8" s="137"/>
      <c r="BK8" s="137"/>
      <c r="BL8" s="138"/>
    </row>
    <row r="9" spans="2:64" ht="12" customHeight="1"/>
    <row r="10" spans="2:64" ht="18.75" customHeight="1">
      <c r="B10" s="130" t="s">
        <v>77</v>
      </c>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row>
    <row r="11" spans="2:64" ht="12" customHeight="1">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row>
    <row r="12" spans="2:64" s="12" customFormat="1" ht="16.5" customHeight="1">
      <c r="B12" s="139" t="s">
        <v>67</v>
      </c>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04"/>
      <c r="AJ12" s="104"/>
      <c r="AK12" s="104"/>
      <c r="AL12" s="104"/>
      <c r="AM12" s="104"/>
      <c r="AN12" s="104"/>
      <c r="AO12" s="104"/>
      <c r="AP12" s="103" t="s">
        <v>66</v>
      </c>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row>
    <row r="13" spans="2:64" s="12" customFormat="1" ht="61.5" customHeight="1">
      <c r="B13" s="139" t="s">
        <v>110</v>
      </c>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row>
    <row r="14" spans="2:64" ht="12" customHeight="1"/>
    <row r="15" spans="2:64" ht="18.75" customHeight="1">
      <c r="B15" s="130" t="s">
        <v>10</v>
      </c>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row>
    <row r="16" spans="2:64" ht="12" customHeight="1"/>
    <row r="17" spans="2:64" ht="18.75" customHeight="1">
      <c r="B17" s="1" t="s">
        <v>56</v>
      </c>
    </row>
    <row r="18" spans="2:64" ht="18.75" customHeight="1">
      <c r="B18" s="87">
        <v>1</v>
      </c>
      <c r="C18" s="53"/>
      <c r="D18" s="112" t="s">
        <v>11</v>
      </c>
      <c r="E18" s="113"/>
      <c r="F18" s="113"/>
      <c r="G18" s="113"/>
      <c r="H18" s="113"/>
      <c r="I18" s="113"/>
      <c r="J18" s="113"/>
      <c r="K18" s="113"/>
      <c r="L18" s="113"/>
      <c r="M18" s="113"/>
      <c r="N18" s="113"/>
      <c r="O18" s="113"/>
      <c r="P18" s="113"/>
      <c r="Q18" s="113"/>
      <c r="R18" s="113"/>
      <c r="S18" s="113"/>
      <c r="T18" s="114"/>
      <c r="U18" s="115"/>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7"/>
    </row>
    <row r="19" spans="2:64" ht="18.75" customHeight="1">
      <c r="B19" s="87">
        <v>2</v>
      </c>
      <c r="C19" s="53"/>
      <c r="D19" s="112" t="s">
        <v>12</v>
      </c>
      <c r="E19" s="113"/>
      <c r="F19" s="113"/>
      <c r="G19" s="113"/>
      <c r="H19" s="113"/>
      <c r="I19" s="113"/>
      <c r="J19" s="113"/>
      <c r="K19" s="113"/>
      <c r="L19" s="113"/>
      <c r="M19" s="113"/>
      <c r="N19" s="113"/>
      <c r="O19" s="113"/>
      <c r="P19" s="113"/>
      <c r="Q19" s="113"/>
      <c r="R19" s="113"/>
      <c r="S19" s="113"/>
      <c r="T19" s="114"/>
      <c r="U19" s="115"/>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7"/>
    </row>
    <row r="20" spans="2:64" ht="18.75" customHeight="1">
      <c r="B20" s="87">
        <v>3</v>
      </c>
      <c r="C20" s="53"/>
      <c r="D20" s="127" t="s">
        <v>91</v>
      </c>
      <c r="E20" s="128"/>
      <c r="F20" s="128"/>
      <c r="G20" s="128"/>
      <c r="H20" s="128"/>
      <c r="I20" s="128"/>
      <c r="J20" s="128"/>
      <c r="K20" s="128"/>
      <c r="L20" s="128"/>
      <c r="M20" s="128"/>
      <c r="N20" s="128"/>
      <c r="O20" s="128"/>
      <c r="P20" s="128"/>
      <c r="Q20" s="128"/>
      <c r="R20" s="128"/>
      <c r="S20" s="128"/>
      <c r="T20" s="129"/>
      <c r="U20" s="58">
        <v>1</v>
      </c>
      <c r="V20" s="58"/>
      <c r="W20" s="73"/>
      <c r="X20" s="76" t="s">
        <v>13</v>
      </c>
      <c r="Y20" s="76"/>
      <c r="Z20" s="76"/>
      <c r="AA20" s="76"/>
      <c r="AB20" s="76"/>
      <c r="AC20" s="76"/>
      <c r="AD20" s="76"/>
      <c r="AE20" s="76"/>
      <c r="AF20" s="77"/>
      <c r="AG20" s="58">
        <v>2</v>
      </c>
      <c r="AH20" s="58"/>
      <c r="AI20" s="73"/>
      <c r="AJ20" s="76" t="s">
        <v>14</v>
      </c>
      <c r="AK20" s="76"/>
      <c r="AL20" s="76"/>
      <c r="AM20" s="76"/>
      <c r="AN20" s="76"/>
      <c r="AO20" s="76"/>
      <c r="AP20" s="76"/>
      <c r="AQ20" s="76"/>
      <c r="AR20" s="77"/>
      <c r="AS20" s="58">
        <v>3</v>
      </c>
      <c r="AT20" s="58"/>
      <c r="AU20" s="73"/>
      <c r="AV20" s="74" t="s">
        <v>90</v>
      </c>
      <c r="AW20" s="75"/>
      <c r="AX20" s="75"/>
      <c r="AY20" s="75"/>
      <c r="AZ20" s="75"/>
      <c r="BA20" s="75"/>
      <c r="BB20" s="75"/>
      <c r="BC20" s="75"/>
      <c r="BD20" s="75"/>
      <c r="BE20" s="75"/>
      <c r="BF20" s="75"/>
      <c r="BG20" s="75"/>
      <c r="BH20" s="75"/>
      <c r="BI20" s="75"/>
      <c r="BJ20" s="75"/>
      <c r="BK20" s="75"/>
      <c r="BL20" s="75"/>
    </row>
    <row r="21" spans="2:64" ht="12" customHeight="1"/>
    <row r="22" spans="2:64" ht="18.75" customHeight="1">
      <c r="B22" s="1" t="s">
        <v>57</v>
      </c>
    </row>
    <row r="23" spans="2:64" ht="18.75" customHeight="1">
      <c r="B23" s="100" t="s">
        <v>16</v>
      </c>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2"/>
    </row>
    <row r="24" spans="2:64" ht="18" customHeight="1">
      <c r="B24" s="69"/>
      <c r="C24" s="79"/>
      <c r="D24" s="80" t="s">
        <v>58</v>
      </c>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2"/>
      <c r="AO24" s="2"/>
      <c r="AP24" s="3"/>
      <c r="AQ24" s="78"/>
      <c r="AR24" s="78"/>
      <c r="AS24" s="78"/>
      <c r="AT24" s="78"/>
      <c r="AU24" s="78"/>
      <c r="AV24" s="68" t="s">
        <v>1</v>
      </c>
      <c r="AW24" s="68"/>
      <c r="AX24" s="68"/>
      <c r="AY24" s="78"/>
      <c r="AZ24" s="78"/>
      <c r="BA24" s="78"/>
      <c r="BB24" s="68" t="s">
        <v>2</v>
      </c>
      <c r="BC24" s="68"/>
      <c r="BD24" s="68"/>
      <c r="BE24" s="78"/>
      <c r="BF24" s="78"/>
      <c r="BG24" s="78"/>
      <c r="BH24" s="68" t="s">
        <v>0</v>
      </c>
      <c r="BI24" s="68"/>
      <c r="BJ24" s="68"/>
      <c r="BK24" s="4"/>
      <c r="BL24" s="5"/>
    </row>
    <row r="25" spans="2:64" ht="18" customHeight="1">
      <c r="B25" s="69"/>
      <c r="C25" s="79"/>
      <c r="D25" s="80" t="s">
        <v>59</v>
      </c>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2"/>
      <c r="AO25" s="2"/>
      <c r="AP25" s="3"/>
      <c r="AQ25" s="78"/>
      <c r="AR25" s="78"/>
      <c r="AS25" s="78"/>
      <c r="AT25" s="78"/>
      <c r="AU25" s="78"/>
      <c r="AV25" s="68" t="s">
        <v>1</v>
      </c>
      <c r="AW25" s="68"/>
      <c r="AX25" s="68"/>
      <c r="AY25" s="78"/>
      <c r="AZ25" s="78"/>
      <c r="BA25" s="78"/>
      <c r="BB25" s="68" t="s">
        <v>17</v>
      </c>
      <c r="BC25" s="68"/>
      <c r="BD25" s="68"/>
      <c r="BE25" s="78"/>
      <c r="BF25" s="78"/>
      <c r="BG25" s="78"/>
      <c r="BH25" s="68" t="s">
        <v>18</v>
      </c>
      <c r="BI25" s="68"/>
      <c r="BJ25" s="68"/>
      <c r="BK25" s="4"/>
      <c r="BL25" s="5"/>
    </row>
    <row r="26" spans="2:64" ht="18" customHeight="1">
      <c r="B26" s="69"/>
      <c r="C26" s="79"/>
      <c r="D26" s="80" t="s">
        <v>79</v>
      </c>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2"/>
      <c r="AO26" s="73"/>
      <c r="AP26" s="78"/>
      <c r="AQ26" s="78"/>
      <c r="AR26" s="78"/>
      <c r="AS26" s="78"/>
      <c r="AT26" s="78"/>
      <c r="AU26" s="78"/>
      <c r="AV26" s="78"/>
      <c r="AW26" s="78"/>
      <c r="AX26" s="78"/>
      <c r="AY26" s="78"/>
      <c r="AZ26" s="78"/>
      <c r="BA26" s="78"/>
      <c r="BB26" s="78"/>
      <c r="BC26" s="85" t="s">
        <v>81</v>
      </c>
      <c r="BD26" s="85"/>
      <c r="BE26" s="78"/>
      <c r="BF26" s="78"/>
      <c r="BG26" s="78"/>
      <c r="BH26" s="78"/>
      <c r="BI26" s="78"/>
      <c r="BJ26" s="83" t="s">
        <v>80</v>
      </c>
      <c r="BK26" s="83"/>
      <c r="BL26" s="84"/>
    </row>
    <row r="27" spans="2:64" ht="18" customHeight="1">
      <c r="B27" s="69"/>
      <c r="C27" s="79"/>
      <c r="D27" s="93" t="s">
        <v>36</v>
      </c>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5"/>
      <c r="AO27" s="90"/>
      <c r="AP27" s="91"/>
      <c r="AQ27" s="91"/>
      <c r="AR27" s="91"/>
      <c r="AS27" s="91"/>
      <c r="AT27" s="91"/>
      <c r="AU27" s="91"/>
      <c r="AV27" s="91"/>
      <c r="AW27" s="91"/>
      <c r="AX27" s="91"/>
      <c r="AY27" s="91"/>
      <c r="AZ27" s="91"/>
      <c r="BA27" s="90"/>
      <c r="BB27" s="91"/>
      <c r="BC27" s="91"/>
      <c r="BD27" s="91"/>
      <c r="BE27" s="91"/>
      <c r="BF27" s="91"/>
      <c r="BG27" s="91"/>
      <c r="BH27" s="91"/>
      <c r="BI27" s="91"/>
      <c r="BJ27" s="91"/>
      <c r="BK27" s="91"/>
      <c r="BL27" s="92"/>
    </row>
    <row r="28" spans="2:64" ht="18" customHeight="1">
      <c r="B28" s="69"/>
      <c r="C28" s="79"/>
      <c r="D28" s="96"/>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8"/>
      <c r="AO28" s="90"/>
      <c r="AP28" s="91"/>
      <c r="AQ28" s="91"/>
      <c r="AR28" s="91"/>
      <c r="AS28" s="91"/>
      <c r="AT28" s="91"/>
      <c r="AU28" s="91"/>
      <c r="AV28" s="91"/>
      <c r="AW28" s="91"/>
      <c r="AX28" s="91"/>
      <c r="AY28" s="91"/>
      <c r="AZ28" s="91"/>
      <c r="BA28" s="90"/>
      <c r="BB28" s="91"/>
      <c r="BC28" s="91"/>
      <c r="BD28" s="91"/>
      <c r="BE28" s="91"/>
      <c r="BF28" s="91"/>
      <c r="BG28" s="91"/>
      <c r="BH28" s="91"/>
      <c r="BI28" s="91"/>
      <c r="BJ28" s="91"/>
      <c r="BK28" s="91"/>
      <c r="BL28" s="92"/>
    </row>
    <row r="29" spans="2:64" ht="18.75" customHeight="1">
      <c r="B29" s="100" t="s">
        <v>73</v>
      </c>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c r="BD29" s="101"/>
      <c r="BE29" s="101"/>
      <c r="BF29" s="101"/>
      <c r="BG29" s="101"/>
      <c r="BH29" s="101"/>
      <c r="BI29" s="101"/>
      <c r="BJ29" s="101"/>
      <c r="BK29" s="101"/>
      <c r="BL29" s="102"/>
    </row>
    <row r="30" spans="2:64" ht="18" customHeight="1">
      <c r="B30" s="69"/>
      <c r="C30" s="79"/>
      <c r="D30" s="80" t="s">
        <v>58</v>
      </c>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2"/>
      <c r="AO30" s="2"/>
      <c r="AP30" s="3"/>
      <c r="AQ30" s="78"/>
      <c r="AR30" s="78"/>
      <c r="AS30" s="78"/>
      <c r="AT30" s="78"/>
      <c r="AU30" s="78"/>
      <c r="AV30" s="68" t="s">
        <v>1</v>
      </c>
      <c r="AW30" s="68"/>
      <c r="AX30" s="68"/>
      <c r="AY30" s="78"/>
      <c r="AZ30" s="78"/>
      <c r="BA30" s="78"/>
      <c r="BB30" s="68" t="s">
        <v>2</v>
      </c>
      <c r="BC30" s="68"/>
      <c r="BD30" s="68"/>
      <c r="BE30" s="78"/>
      <c r="BF30" s="78"/>
      <c r="BG30" s="78"/>
      <c r="BH30" s="68" t="s">
        <v>0</v>
      </c>
      <c r="BI30" s="68"/>
      <c r="BJ30" s="68"/>
      <c r="BK30" s="4"/>
      <c r="BL30" s="5"/>
    </row>
    <row r="31" spans="2:64" ht="18" customHeight="1">
      <c r="B31" s="69"/>
      <c r="C31" s="79"/>
      <c r="D31" s="80" t="s">
        <v>59</v>
      </c>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2"/>
      <c r="AO31" s="2"/>
      <c r="AP31" s="3"/>
      <c r="AQ31" s="78"/>
      <c r="AR31" s="78"/>
      <c r="AS31" s="78"/>
      <c r="AT31" s="78"/>
      <c r="AU31" s="78"/>
      <c r="AV31" s="68" t="s">
        <v>1</v>
      </c>
      <c r="AW31" s="68"/>
      <c r="AX31" s="68"/>
      <c r="AY31" s="78"/>
      <c r="AZ31" s="78"/>
      <c r="BA31" s="78"/>
      <c r="BB31" s="68" t="s">
        <v>17</v>
      </c>
      <c r="BC31" s="68"/>
      <c r="BD31" s="68"/>
      <c r="BE31" s="78"/>
      <c r="BF31" s="78"/>
      <c r="BG31" s="78"/>
      <c r="BH31" s="68" t="s">
        <v>0</v>
      </c>
      <c r="BI31" s="68"/>
      <c r="BJ31" s="68"/>
      <c r="BK31" s="4"/>
      <c r="BL31" s="5"/>
    </row>
    <row r="32" spans="2:64" ht="18" customHeight="1">
      <c r="B32" s="69"/>
      <c r="C32" s="79"/>
      <c r="D32" s="80" t="s">
        <v>78</v>
      </c>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2"/>
      <c r="AO32" s="73"/>
      <c r="AP32" s="78"/>
      <c r="AQ32" s="78"/>
      <c r="AR32" s="78"/>
      <c r="AS32" s="78"/>
      <c r="AT32" s="78"/>
      <c r="AU32" s="78"/>
      <c r="AV32" s="78"/>
      <c r="AW32" s="78"/>
      <c r="AX32" s="78"/>
      <c r="AY32" s="78"/>
      <c r="AZ32" s="78"/>
      <c r="BA32" s="78"/>
      <c r="BB32" s="78"/>
      <c r="BC32" s="78"/>
      <c r="BD32" s="78"/>
      <c r="BE32" s="78"/>
      <c r="BF32" s="78"/>
      <c r="BG32" s="78"/>
      <c r="BH32" s="78"/>
      <c r="BI32" s="78"/>
      <c r="BJ32" s="78"/>
      <c r="BK32" s="78"/>
      <c r="BL32" s="99"/>
    </row>
    <row r="33" spans="2:64" ht="18.75" customHeight="1">
      <c r="B33" s="100" t="s">
        <v>74</v>
      </c>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2"/>
    </row>
    <row r="34" spans="2:64" ht="18" customHeight="1">
      <c r="B34" s="69"/>
      <c r="C34" s="70"/>
      <c r="D34" s="80" t="s">
        <v>58</v>
      </c>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2"/>
      <c r="AO34" s="2"/>
      <c r="AP34" s="3"/>
      <c r="AQ34" s="78"/>
      <c r="AR34" s="78"/>
      <c r="AS34" s="78"/>
      <c r="AT34" s="78"/>
      <c r="AU34" s="78"/>
      <c r="AV34" s="68" t="s">
        <v>1</v>
      </c>
      <c r="AW34" s="68"/>
      <c r="AX34" s="68"/>
      <c r="AY34" s="78"/>
      <c r="AZ34" s="78"/>
      <c r="BA34" s="78"/>
      <c r="BB34" s="68" t="s">
        <v>2</v>
      </c>
      <c r="BC34" s="68"/>
      <c r="BD34" s="68"/>
      <c r="BE34" s="78"/>
      <c r="BF34" s="78"/>
      <c r="BG34" s="78"/>
      <c r="BH34" s="68" t="s">
        <v>0</v>
      </c>
      <c r="BI34" s="68"/>
      <c r="BJ34" s="68"/>
      <c r="BK34" s="4"/>
      <c r="BL34" s="5"/>
    </row>
    <row r="35" spans="2:64" ht="18" customHeight="1">
      <c r="B35" s="69"/>
      <c r="C35" s="70"/>
      <c r="D35" s="80" t="s">
        <v>59</v>
      </c>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2"/>
      <c r="AO35" s="2"/>
      <c r="AP35" s="3"/>
      <c r="AQ35" s="78"/>
      <c r="AR35" s="78"/>
      <c r="AS35" s="78"/>
      <c r="AT35" s="78"/>
      <c r="AU35" s="78"/>
      <c r="AV35" s="68" t="s">
        <v>1</v>
      </c>
      <c r="AW35" s="68"/>
      <c r="AX35" s="68"/>
      <c r="AY35" s="78"/>
      <c r="AZ35" s="78"/>
      <c r="BA35" s="78"/>
      <c r="BB35" s="68" t="s">
        <v>17</v>
      </c>
      <c r="BC35" s="68"/>
      <c r="BD35" s="68"/>
      <c r="BE35" s="78"/>
      <c r="BF35" s="78"/>
      <c r="BG35" s="78"/>
      <c r="BH35" s="68" t="s">
        <v>0</v>
      </c>
      <c r="BI35" s="68"/>
      <c r="BJ35" s="68"/>
      <c r="BK35" s="4"/>
      <c r="BL35" s="5"/>
    </row>
    <row r="36" spans="2:64" ht="18" customHeight="1">
      <c r="B36" s="71"/>
      <c r="C36" s="72"/>
      <c r="D36" s="80" t="s">
        <v>78</v>
      </c>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2"/>
      <c r="AO36" s="73"/>
      <c r="AP36" s="78"/>
      <c r="AQ36" s="78"/>
      <c r="AR36" s="78"/>
      <c r="AS36" s="78"/>
      <c r="AT36" s="78"/>
      <c r="AU36" s="78"/>
      <c r="AV36" s="78"/>
      <c r="AW36" s="78"/>
      <c r="AX36" s="78"/>
      <c r="AY36" s="78"/>
      <c r="AZ36" s="78"/>
      <c r="BA36" s="78"/>
      <c r="BB36" s="78"/>
      <c r="BC36" s="78"/>
      <c r="BD36" s="78"/>
      <c r="BE36" s="78"/>
      <c r="BF36" s="78"/>
      <c r="BG36" s="78"/>
      <c r="BH36" s="78"/>
      <c r="BI36" s="78"/>
      <c r="BJ36" s="78"/>
      <c r="BK36" s="78"/>
      <c r="BL36" s="99"/>
    </row>
    <row r="37" spans="2:64" ht="18" customHeight="1"/>
    <row r="38" spans="2:64" ht="18" customHeight="1"/>
    <row r="39" spans="2:64" ht="18" customHeight="1"/>
    <row r="40" spans="2:64" ht="18" customHeight="1"/>
    <row r="41" spans="2:64" ht="18" customHeight="1"/>
    <row r="42" spans="2:64" ht="18" customHeight="1"/>
    <row r="43" spans="2:64" ht="18.75" customHeight="1">
      <c r="B43" s="1" t="s">
        <v>60</v>
      </c>
    </row>
    <row r="44" spans="2:64" ht="18.75" customHeight="1">
      <c r="B44" s="100" t="s">
        <v>16</v>
      </c>
      <c r="C44" s="101"/>
      <c r="D44" s="101"/>
      <c r="E44" s="101"/>
      <c r="F44" s="101"/>
      <c r="G44" s="101"/>
      <c r="H44" s="101"/>
      <c r="I44" s="101"/>
      <c r="J44" s="101"/>
      <c r="K44" s="101"/>
      <c r="L44" s="101"/>
      <c r="M44" s="101"/>
      <c r="N44" s="101"/>
      <c r="O44" s="101"/>
      <c r="P44" s="101"/>
      <c r="Q44" s="148" t="s">
        <v>39</v>
      </c>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c r="BI44" s="148"/>
      <c r="BJ44" s="148"/>
      <c r="BK44" s="148"/>
      <c r="BL44" s="149"/>
    </row>
    <row r="45" spans="2:64" ht="18.75" customHeight="1">
      <c r="B45" s="152"/>
      <c r="C45" s="153"/>
      <c r="D45" s="153"/>
      <c r="E45" s="153"/>
      <c r="F45" s="153"/>
      <c r="G45" s="153"/>
      <c r="H45" s="153"/>
      <c r="I45" s="153"/>
      <c r="J45" s="153"/>
      <c r="K45" s="153"/>
      <c r="L45" s="153"/>
      <c r="M45" s="153"/>
      <c r="N45" s="153"/>
      <c r="O45" s="153"/>
      <c r="P45" s="153"/>
      <c r="Q45" s="150" t="s">
        <v>40</v>
      </c>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1"/>
    </row>
    <row r="46" spans="2:64" ht="18.75" customHeight="1">
      <c r="B46" s="69"/>
      <c r="C46" s="70"/>
      <c r="D46" s="86" t="s">
        <v>62</v>
      </c>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7" t="s">
        <v>21</v>
      </c>
      <c r="AP46" s="68"/>
      <c r="AQ46" s="53"/>
      <c r="AR46" s="9"/>
      <c r="AS46" s="9"/>
      <c r="AT46" s="105"/>
      <c r="AU46" s="105"/>
      <c r="AV46" s="105"/>
      <c r="AW46" s="105"/>
      <c r="AX46" s="105"/>
      <c r="AY46" s="105"/>
      <c r="AZ46" s="105"/>
      <c r="BA46" s="105"/>
      <c r="BB46" s="105"/>
      <c r="BC46" s="105"/>
      <c r="BD46" s="105"/>
      <c r="BE46" s="105"/>
      <c r="BF46" s="105"/>
      <c r="BG46" s="105"/>
      <c r="BH46" s="68" t="s">
        <v>31</v>
      </c>
      <c r="BI46" s="68"/>
      <c r="BJ46" s="68"/>
      <c r="BK46" s="7"/>
      <c r="BL46" s="8"/>
    </row>
    <row r="47" spans="2:64" ht="18.75" customHeight="1">
      <c r="B47" s="69"/>
      <c r="C47" s="70"/>
      <c r="D47" s="86" t="s">
        <v>19</v>
      </c>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7" t="s">
        <v>22</v>
      </c>
      <c r="AP47" s="68"/>
      <c r="AQ47" s="53"/>
      <c r="AR47" s="9"/>
      <c r="AS47" s="9"/>
      <c r="AT47" s="105"/>
      <c r="AU47" s="105"/>
      <c r="AV47" s="105"/>
      <c r="AW47" s="105"/>
      <c r="AX47" s="105"/>
      <c r="AY47" s="105"/>
      <c r="AZ47" s="105"/>
      <c r="BA47" s="105"/>
      <c r="BB47" s="105"/>
      <c r="BC47" s="105"/>
      <c r="BD47" s="105"/>
      <c r="BE47" s="105"/>
      <c r="BF47" s="105"/>
      <c r="BG47" s="105"/>
      <c r="BH47" s="68" t="s">
        <v>31</v>
      </c>
      <c r="BI47" s="68"/>
      <c r="BJ47" s="68"/>
      <c r="BK47" s="7"/>
      <c r="BL47" s="8"/>
    </row>
    <row r="48" spans="2:64" ht="18.75" customHeight="1">
      <c r="B48" s="69"/>
      <c r="C48" s="70"/>
      <c r="D48" s="86" t="s">
        <v>20</v>
      </c>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7" t="s">
        <v>23</v>
      </c>
      <c r="AP48" s="68"/>
      <c r="AQ48" s="53"/>
      <c r="AR48" s="9"/>
      <c r="AS48" s="9"/>
      <c r="AT48" s="105"/>
      <c r="AU48" s="105"/>
      <c r="AV48" s="105"/>
      <c r="AW48" s="105"/>
      <c r="AX48" s="105"/>
      <c r="AY48" s="105"/>
      <c r="AZ48" s="105"/>
      <c r="BA48" s="105"/>
      <c r="BB48" s="105"/>
      <c r="BC48" s="105"/>
      <c r="BD48" s="105"/>
      <c r="BE48" s="105"/>
      <c r="BF48" s="105"/>
      <c r="BG48" s="105"/>
      <c r="BH48" s="68" t="s">
        <v>31</v>
      </c>
      <c r="BI48" s="68"/>
      <c r="BJ48" s="68"/>
      <c r="BK48" s="7"/>
      <c r="BL48" s="8"/>
    </row>
    <row r="49" spans="2:64" ht="18.75" customHeight="1">
      <c r="B49" s="69"/>
      <c r="C49" s="70"/>
      <c r="D49" s="86" t="s">
        <v>44</v>
      </c>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7" t="s">
        <v>24</v>
      </c>
      <c r="AP49" s="68"/>
      <c r="AQ49" s="53"/>
      <c r="AR49" s="9"/>
      <c r="AS49" s="9"/>
      <c r="AT49" s="89">
        <f>AT47-AT48</f>
        <v>0</v>
      </c>
      <c r="AU49" s="89"/>
      <c r="AV49" s="89"/>
      <c r="AW49" s="89"/>
      <c r="AX49" s="89"/>
      <c r="AY49" s="89"/>
      <c r="AZ49" s="89"/>
      <c r="BA49" s="89"/>
      <c r="BB49" s="89"/>
      <c r="BC49" s="89"/>
      <c r="BD49" s="89"/>
      <c r="BE49" s="89"/>
      <c r="BF49" s="89"/>
      <c r="BG49" s="89"/>
      <c r="BH49" s="68" t="s">
        <v>31</v>
      </c>
      <c r="BI49" s="68"/>
      <c r="BJ49" s="68"/>
      <c r="BK49" s="7"/>
      <c r="BL49" s="8"/>
    </row>
    <row r="50" spans="2:64" ht="18.75" customHeight="1">
      <c r="B50" s="69"/>
      <c r="C50" s="70"/>
      <c r="D50" s="86" t="s">
        <v>45</v>
      </c>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7" t="s">
        <v>25</v>
      </c>
      <c r="AP50" s="68"/>
      <c r="AQ50" s="53"/>
      <c r="AR50" s="9"/>
      <c r="AS50" s="9"/>
      <c r="AT50" s="89">
        <f>ROUNDDOWN(AT48*2/3,0)</f>
        <v>0</v>
      </c>
      <c r="AU50" s="89"/>
      <c r="AV50" s="89"/>
      <c r="AW50" s="89"/>
      <c r="AX50" s="89"/>
      <c r="AY50" s="89"/>
      <c r="AZ50" s="89"/>
      <c r="BA50" s="89"/>
      <c r="BB50" s="89"/>
      <c r="BC50" s="89"/>
      <c r="BD50" s="89"/>
      <c r="BE50" s="89"/>
      <c r="BF50" s="89"/>
      <c r="BG50" s="89"/>
      <c r="BH50" s="68" t="s">
        <v>31</v>
      </c>
      <c r="BI50" s="68"/>
      <c r="BJ50" s="68"/>
      <c r="BK50" s="7"/>
      <c r="BL50" s="8"/>
    </row>
    <row r="51" spans="2:64" ht="18.75" customHeight="1" thickBot="1">
      <c r="B51" s="69"/>
      <c r="C51" s="70"/>
      <c r="D51" s="147" t="s">
        <v>46</v>
      </c>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87" t="s">
        <v>26</v>
      </c>
      <c r="AP51" s="68"/>
      <c r="AQ51" s="53"/>
      <c r="AR51" s="13"/>
      <c r="AS51" s="13"/>
      <c r="AT51" s="106">
        <f>ROUNDDOWN(AT49*2/3,0)</f>
        <v>0</v>
      </c>
      <c r="AU51" s="106"/>
      <c r="AV51" s="106"/>
      <c r="AW51" s="106"/>
      <c r="AX51" s="106"/>
      <c r="AY51" s="106"/>
      <c r="AZ51" s="106"/>
      <c r="BA51" s="106"/>
      <c r="BB51" s="106"/>
      <c r="BC51" s="106"/>
      <c r="BD51" s="106"/>
      <c r="BE51" s="106"/>
      <c r="BF51" s="106"/>
      <c r="BG51" s="106"/>
      <c r="BH51" s="56" t="s">
        <v>31</v>
      </c>
      <c r="BI51" s="56"/>
      <c r="BJ51" s="56"/>
      <c r="BK51" s="7"/>
      <c r="BL51" s="8"/>
    </row>
    <row r="52" spans="2:64" ht="18.75" customHeight="1" thickBot="1">
      <c r="B52" s="71"/>
      <c r="C52" s="72"/>
      <c r="D52" s="147" t="s">
        <v>43</v>
      </c>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87" t="s">
        <v>27</v>
      </c>
      <c r="AP52" s="68"/>
      <c r="AQ52" s="68"/>
      <c r="AR52" s="14"/>
      <c r="AS52" s="15"/>
      <c r="AT52" s="88" cm="1">
        <f t="array" ref="AT52">_xlfn.IFS(AO26="戸建住宅",Sheet1!H9,AO26="集合住宅",Sheet1!G11,AO26="",0)</f>
        <v>0</v>
      </c>
      <c r="AU52" s="88"/>
      <c r="AV52" s="88"/>
      <c r="AW52" s="88"/>
      <c r="AX52" s="88"/>
      <c r="AY52" s="88"/>
      <c r="AZ52" s="88"/>
      <c r="BA52" s="88"/>
      <c r="BB52" s="88"/>
      <c r="BC52" s="88"/>
      <c r="BD52" s="88"/>
      <c r="BE52" s="88"/>
      <c r="BF52" s="88"/>
      <c r="BG52" s="88"/>
      <c r="BH52" s="107" t="s">
        <v>31</v>
      </c>
      <c r="BI52" s="107"/>
      <c r="BJ52" s="107"/>
      <c r="BK52" s="16"/>
      <c r="BL52" s="17"/>
    </row>
    <row r="53" spans="2:64" ht="30" customHeight="1">
      <c r="B53" s="154" t="s">
        <v>75</v>
      </c>
      <c r="C53" s="101"/>
      <c r="D53" s="101"/>
      <c r="E53" s="101"/>
      <c r="F53" s="101"/>
      <c r="G53" s="101"/>
      <c r="H53" s="101"/>
      <c r="I53" s="101"/>
      <c r="J53" s="101"/>
      <c r="K53" s="101"/>
      <c r="L53" s="101"/>
      <c r="M53" s="101"/>
      <c r="N53" s="101"/>
      <c r="O53" s="101"/>
      <c r="P53" s="101"/>
      <c r="Q53" s="155" t="s">
        <v>86</v>
      </c>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6"/>
      <c r="AS53" s="156"/>
      <c r="AT53" s="156"/>
      <c r="AU53" s="156"/>
      <c r="AV53" s="156"/>
      <c r="AW53" s="156"/>
      <c r="AX53" s="156"/>
      <c r="AY53" s="156"/>
      <c r="AZ53" s="156"/>
      <c r="BA53" s="156"/>
      <c r="BB53" s="156"/>
      <c r="BC53" s="156"/>
      <c r="BD53" s="156"/>
      <c r="BE53" s="156"/>
      <c r="BF53" s="156"/>
      <c r="BG53" s="156"/>
      <c r="BH53" s="156"/>
      <c r="BI53" s="156"/>
      <c r="BJ53" s="156"/>
      <c r="BK53" s="156"/>
      <c r="BL53" s="157"/>
    </row>
    <row r="54" spans="2:64" ht="18.75" customHeight="1">
      <c r="B54" s="69"/>
      <c r="C54" s="79"/>
      <c r="D54" s="86" t="s">
        <v>62</v>
      </c>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54" t="s">
        <v>28</v>
      </c>
      <c r="AP54" s="54"/>
      <c r="AQ54" s="54"/>
      <c r="AR54" s="9"/>
      <c r="AS54" s="9"/>
      <c r="AT54" s="105"/>
      <c r="AU54" s="105"/>
      <c r="AV54" s="105"/>
      <c r="AW54" s="105"/>
      <c r="AX54" s="105"/>
      <c r="AY54" s="105"/>
      <c r="AZ54" s="105"/>
      <c r="BA54" s="105"/>
      <c r="BB54" s="105"/>
      <c r="BC54" s="105"/>
      <c r="BD54" s="105"/>
      <c r="BE54" s="105"/>
      <c r="BF54" s="105"/>
      <c r="BG54" s="105"/>
      <c r="BH54" s="68" t="s">
        <v>31</v>
      </c>
      <c r="BI54" s="68"/>
      <c r="BJ54" s="68"/>
      <c r="BK54" s="7"/>
      <c r="BL54" s="8"/>
    </row>
    <row r="55" spans="2:64" ht="18.75" customHeight="1">
      <c r="B55" s="69"/>
      <c r="C55" s="79"/>
      <c r="D55" s="86" t="s">
        <v>68</v>
      </c>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54" t="s">
        <v>29</v>
      </c>
      <c r="AP55" s="54"/>
      <c r="AQ55" s="54"/>
      <c r="AR55" s="9"/>
      <c r="AS55" s="9"/>
      <c r="AT55" s="105"/>
      <c r="AU55" s="105"/>
      <c r="AV55" s="105"/>
      <c r="AW55" s="105"/>
      <c r="AX55" s="105"/>
      <c r="AY55" s="105"/>
      <c r="AZ55" s="105"/>
      <c r="BA55" s="105"/>
      <c r="BB55" s="105"/>
      <c r="BC55" s="105"/>
      <c r="BD55" s="105"/>
      <c r="BE55" s="105"/>
      <c r="BF55" s="105"/>
      <c r="BG55" s="105"/>
      <c r="BH55" s="68" t="s">
        <v>31</v>
      </c>
      <c r="BI55" s="68"/>
      <c r="BJ55" s="68"/>
      <c r="BK55" s="7"/>
      <c r="BL55" s="8"/>
    </row>
    <row r="56" spans="2:64" ht="18.75" customHeight="1" thickBot="1">
      <c r="B56" s="69"/>
      <c r="C56" s="79"/>
      <c r="D56" s="159" t="s">
        <v>69</v>
      </c>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1"/>
      <c r="AO56" s="54" t="s">
        <v>30</v>
      </c>
      <c r="AP56" s="54"/>
      <c r="AQ56" s="54"/>
      <c r="AR56" s="13"/>
      <c r="AS56" s="13"/>
      <c r="AT56" s="106">
        <f>ROUNDDOWN(AT55*2/3,0)</f>
        <v>0</v>
      </c>
      <c r="AU56" s="106"/>
      <c r="AV56" s="106"/>
      <c r="AW56" s="106"/>
      <c r="AX56" s="106"/>
      <c r="AY56" s="106"/>
      <c r="AZ56" s="106"/>
      <c r="BA56" s="106"/>
      <c r="BB56" s="106"/>
      <c r="BC56" s="106"/>
      <c r="BD56" s="106"/>
      <c r="BE56" s="106"/>
      <c r="BF56" s="106"/>
      <c r="BG56" s="106"/>
      <c r="BH56" s="56" t="s">
        <v>31</v>
      </c>
      <c r="BI56" s="56"/>
      <c r="BJ56" s="56"/>
      <c r="BK56" s="7"/>
      <c r="BL56" s="8"/>
    </row>
    <row r="57" spans="2:64" ht="18.75" customHeight="1" thickBot="1">
      <c r="B57" s="71"/>
      <c r="C57" s="158"/>
      <c r="D57" s="159" t="s">
        <v>43</v>
      </c>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1"/>
      <c r="AO57" s="54" t="s">
        <v>47</v>
      </c>
      <c r="AP57" s="54"/>
      <c r="AQ57" s="87"/>
      <c r="AR57" s="14"/>
      <c r="AS57" s="15"/>
      <c r="AT57" s="88">
        <f>IF(AT56&gt;130000,130000,ROUNDDOWN(AT56,-3))</f>
        <v>0</v>
      </c>
      <c r="AU57" s="88"/>
      <c r="AV57" s="88"/>
      <c r="AW57" s="88"/>
      <c r="AX57" s="88"/>
      <c r="AY57" s="88"/>
      <c r="AZ57" s="88"/>
      <c r="BA57" s="88"/>
      <c r="BB57" s="88"/>
      <c r="BC57" s="88"/>
      <c r="BD57" s="88"/>
      <c r="BE57" s="88"/>
      <c r="BF57" s="88"/>
      <c r="BG57" s="88"/>
      <c r="BH57" s="107" t="s">
        <v>31</v>
      </c>
      <c r="BI57" s="107"/>
      <c r="BJ57" s="107"/>
      <c r="BK57" s="16"/>
      <c r="BL57" s="17"/>
    </row>
    <row r="58" spans="2:64" ht="31.5" customHeight="1">
      <c r="B58" s="154" t="s">
        <v>76</v>
      </c>
      <c r="C58" s="101"/>
      <c r="D58" s="101"/>
      <c r="E58" s="101"/>
      <c r="F58" s="101"/>
      <c r="G58" s="101"/>
      <c r="H58" s="101"/>
      <c r="I58" s="101"/>
      <c r="J58" s="101"/>
      <c r="K58" s="101"/>
      <c r="L58" s="101"/>
      <c r="M58" s="101"/>
      <c r="N58" s="101"/>
      <c r="O58" s="101"/>
      <c r="P58" s="101"/>
      <c r="Q58" s="155" t="s">
        <v>87</v>
      </c>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c r="AP58" s="155"/>
      <c r="AQ58" s="155"/>
      <c r="AR58" s="156"/>
      <c r="AS58" s="156"/>
      <c r="AT58" s="156"/>
      <c r="AU58" s="156"/>
      <c r="AV58" s="156"/>
      <c r="AW58" s="156"/>
      <c r="AX58" s="156"/>
      <c r="AY58" s="156"/>
      <c r="AZ58" s="156"/>
      <c r="BA58" s="156"/>
      <c r="BB58" s="156"/>
      <c r="BC58" s="156"/>
      <c r="BD58" s="156"/>
      <c r="BE58" s="156"/>
      <c r="BF58" s="156"/>
      <c r="BG58" s="156"/>
      <c r="BH58" s="156"/>
      <c r="BI58" s="156"/>
      <c r="BJ58" s="156"/>
      <c r="BK58" s="156"/>
      <c r="BL58" s="157"/>
    </row>
    <row r="59" spans="2:64" ht="18.75" customHeight="1">
      <c r="B59" s="69"/>
      <c r="C59" s="70"/>
      <c r="D59" s="86" t="s">
        <v>62</v>
      </c>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54" t="s">
        <v>48</v>
      </c>
      <c r="AP59" s="54"/>
      <c r="AQ59" s="54"/>
      <c r="AR59" s="9"/>
      <c r="AS59" s="9"/>
      <c r="AT59" s="105"/>
      <c r="AU59" s="105"/>
      <c r="AV59" s="105"/>
      <c r="AW59" s="105"/>
      <c r="AX59" s="105"/>
      <c r="AY59" s="105"/>
      <c r="AZ59" s="105"/>
      <c r="BA59" s="105"/>
      <c r="BB59" s="105"/>
      <c r="BC59" s="105"/>
      <c r="BD59" s="105"/>
      <c r="BE59" s="105"/>
      <c r="BF59" s="105"/>
      <c r="BG59" s="105"/>
      <c r="BH59" s="68" t="s">
        <v>31</v>
      </c>
      <c r="BI59" s="68"/>
      <c r="BJ59" s="68"/>
      <c r="BK59" s="7"/>
      <c r="BL59" s="8"/>
    </row>
    <row r="60" spans="2:64" ht="18.75" customHeight="1">
      <c r="B60" s="69"/>
      <c r="C60" s="70"/>
      <c r="D60" s="86" t="s">
        <v>70</v>
      </c>
      <c r="E60" s="86"/>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54" t="s">
        <v>49</v>
      </c>
      <c r="AP60" s="54"/>
      <c r="AQ60" s="54"/>
      <c r="AR60" s="9"/>
      <c r="AS60" s="9"/>
      <c r="AT60" s="105"/>
      <c r="AU60" s="105"/>
      <c r="AV60" s="105"/>
      <c r="AW60" s="105"/>
      <c r="AX60" s="105"/>
      <c r="AY60" s="105"/>
      <c r="AZ60" s="105"/>
      <c r="BA60" s="105"/>
      <c r="BB60" s="105"/>
      <c r="BC60" s="105"/>
      <c r="BD60" s="105"/>
      <c r="BE60" s="105"/>
      <c r="BF60" s="105"/>
      <c r="BG60" s="105"/>
      <c r="BH60" s="68" t="s">
        <v>31</v>
      </c>
      <c r="BI60" s="68"/>
      <c r="BJ60" s="68"/>
      <c r="BK60" s="7"/>
      <c r="BL60" s="8"/>
    </row>
    <row r="61" spans="2:64" ht="18.75" customHeight="1" thickBot="1">
      <c r="B61" s="69"/>
      <c r="C61" s="70"/>
      <c r="D61" s="147" t="s">
        <v>71</v>
      </c>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54" t="s">
        <v>50</v>
      </c>
      <c r="AP61" s="54"/>
      <c r="AQ61" s="54"/>
      <c r="AR61" s="13"/>
      <c r="AS61" s="13"/>
      <c r="AT61" s="106">
        <f>ROUNDDOWN(AT60*2/3,0)</f>
        <v>0</v>
      </c>
      <c r="AU61" s="106"/>
      <c r="AV61" s="106"/>
      <c r="AW61" s="106"/>
      <c r="AX61" s="106"/>
      <c r="AY61" s="106"/>
      <c r="AZ61" s="106"/>
      <c r="BA61" s="106"/>
      <c r="BB61" s="106"/>
      <c r="BC61" s="106"/>
      <c r="BD61" s="106"/>
      <c r="BE61" s="106"/>
      <c r="BF61" s="106"/>
      <c r="BG61" s="106"/>
      <c r="BH61" s="56" t="s">
        <v>31</v>
      </c>
      <c r="BI61" s="56"/>
      <c r="BJ61" s="56"/>
      <c r="BK61" s="7"/>
      <c r="BL61" s="8"/>
    </row>
    <row r="62" spans="2:64" ht="18.75" customHeight="1" thickBot="1">
      <c r="B62" s="71"/>
      <c r="C62" s="72"/>
      <c r="D62" s="147" t="s">
        <v>43</v>
      </c>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54" t="s">
        <v>51</v>
      </c>
      <c r="AP62" s="54"/>
      <c r="AQ62" s="87"/>
      <c r="AR62" s="14"/>
      <c r="AS62" s="15"/>
      <c r="AT62" s="88">
        <f>IF(AT61&gt;330000,330000,ROUNDDOWN(AT61,-3))</f>
        <v>0</v>
      </c>
      <c r="AU62" s="88"/>
      <c r="AV62" s="88"/>
      <c r="AW62" s="88"/>
      <c r="AX62" s="88"/>
      <c r="AY62" s="88"/>
      <c r="AZ62" s="88"/>
      <c r="BA62" s="88"/>
      <c r="BB62" s="88"/>
      <c r="BC62" s="88"/>
      <c r="BD62" s="88"/>
      <c r="BE62" s="88"/>
      <c r="BF62" s="88"/>
      <c r="BG62" s="88"/>
      <c r="BH62" s="107" t="s">
        <v>31</v>
      </c>
      <c r="BI62" s="107"/>
      <c r="BJ62" s="107"/>
      <c r="BK62" s="16"/>
      <c r="BL62" s="17"/>
    </row>
    <row r="63" spans="2:64" ht="22.5" customHeight="1" thickBot="1">
      <c r="B63" s="54" t="s">
        <v>61</v>
      </c>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87"/>
      <c r="AR63" s="14"/>
      <c r="AS63" s="15"/>
      <c r="AT63" s="88">
        <f>AT52+AT57+AT62</f>
        <v>0</v>
      </c>
      <c r="AU63" s="88"/>
      <c r="AV63" s="88"/>
      <c r="AW63" s="88"/>
      <c r="AX63" s="88"/>
      <c r="AY63" s="88"/>
      <c r="AZ63" s="88"/>
      <c r="BA63" s="88"/>
      <c r="BB63" s="88"/>
      <c r="BC63" s="88"/>
      <c r="BD63" s="88"/>
      <c r="BE63" s="88"/>
      <c r="BF63" s="88"/>
      <c r="BG63" s="88"/>
      <c r="BH63" s="107" t="s">
        <v>31</v>
      </c>
      <c r="BI63" s="107"/>
      <c r="BJ63" s="107"/>
      <c r="BK63" s="16"/>
      <c r="BL63" s="17"/>
    </row>
    <row r="64" spans="2:64" ht="2.25" customHeight="1"/>
    <row r="65" spans="2:64" ht="18.75" customHeight="1"/>
    <row r="66" spans="2:64" ht="18.75" customHeight="1">
      <c r="B66" s="1" t="s">
        <v>82</v>
      </c>
    </row>
    <row r="67" spans="2:64" ht="18.75" customHeight="1">
      <c r="B67" s="164"/>
      <c r="C67" s="165"/>
      <c r="D67" s="165"/>
      <c r="E67" s="165"/>
      <c r="F67" s="165"/>
      <c r="G67" s="165"/>
      <c r="H67" s="165"/>
      <c r="I67" s="165"/>
      <c r="J67" s="165"/>
      <c r="K67" s="165"/>
      <c r="L67" s="165"/>
      <c r="M67" s="165"/>
      <c r="N67" s="165"/>
      <c r="O67" s="165"/>
      <c r="P67" s="165"/>
      <c r="Q67" s="165"/>
      <c r="R67" s="165"/>
      <c r="S67" s="165"/>
      <c r="T67" s="165"/>
      <c r="U67" s="165"/>
      <c r="V67" s="165"/>
      <c r="W67" s="165"/>
      <c r="X67" s="165"/>
      <c r="Y67" s="165"/>
      <c r="Z67" s="165"/>
      <c r="AA67" s="165"/>
      <c r="AB67" s="165"/>
      <c r="AC67" s="165"/>
      <c r="AD67" s="165"/>
      <c r="AE67" s="165"/>
      <c r="AF67" s="165"/>
      <c r="AG67" s="165"/>
      <c r="AH67" s="165"/>
      <c r="AI67" s="165"/>
      <c r="AJ67" s="165"/>
      <c r="AK67" s="165"/>
      <c r="AL67" s="165"/>
      <c r="AM67" s="165"/>
      <c r="AN67" s="165"/>
      <c r="AO67" s="165"/>
      <c r="AP67" s="165"/>
      <c r="AQ67" s="165"/>
      <c r="AR67" s="165"/>
      <c r="AS67" s="165"/>
      <c r="AT67" s="165"/>
      <c r="AU67" s="165"/>
      <c r="AV67" s="165"/>
      <c r="AW67" s="165"/>
      <c r="AX67" s="165"/>
      <c r="AY67" s="165"/>
      <c r="AZ67" s="165"/>
      <c r="BA67" s="165"/>
      <c r="BB67" s="165"/>
      <c r="BC67" s="165"/>
      <c r="BD67" s="165"/>
      <c r="BE67" s="165"/>
      <c r="BF67" s="165"/>
      <c r="BG67" s="165"/>
      <c r="BH67" s="165"/>
      <c r="BI67" s="165"/>
      <c r="BJ67" s="165"/>
      <c r="BK67" s="165"/>
      <c r="BL67" s="166"/>
    </row>
    <row r="68" spans="2:64" ht="18.75" customHeight="1">
      <c r="B68" s="167"/>
      <c r="C68" s="168"/>
      <c r="D68" s="168"/>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8"/>
      <c r="AJ68" s="168"/>
      <c r="AK68" s="168"/>
      <c r="AL68" s="168"/>
      <c r="AM68" s="168"/>
      <c r="AN68" s="168"/>
      <c r="AO68" s="168"/>
      <c r="AP68" s="168"/>
      <c r="AQ68" s="168"/>
      <c r="AR68" s="168"/>
      <c r="AS68" s="168"/>
      <c r="AT68" s="168"/>
      <c r="AU68" s="168"/>
      <c r="AV68" s="168"/>
      <c r="AW68" s="168"/>
      <c r="AX68" s="168"/>
      <c r="AY68" s="168"/>
      <c r="AZ68" s="168"/>
      <c r="BA68" s="168"/>
      <c r="BB68" s="168"/>
      <c r="BC68" s="168"/>
      <c r="BD68" s="168"/>
      <c r="BE68" s="168"/>
      <c r="BF68" s="168"/>
      <c r="BG68" s="168"/>
      <c r="BH68" s="168"/>
      <c r="BI68" s="168"/>
      <c r="BJ68" s="168"/>
      <c r="BK68" s="168"/>
      <c r="BL68" s="169"/>
    </row>
    <row r="69" spans="2:64" ht="18.75" customHeight="1">
      <c r="B69" s="167"/>
      <c r="C69" s="168"/>
      <c r="D69" s="168"/>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8"/>
      <c r="AJ69" s="168"/>
      <c r="AK69" s="168"/>
      <c r="AL69" s="168"/>
      <c r="AM69" s="168"/>
      <c r="AN69" s="168"/>
      <c r="AO69" s="168"/>
      <c r="AP69" s="168"/>
      <c r="AQ69" s="168"/>
      <c r="AR69" s="168"/>
      <c r="AS69" s="168"/>
      <c r="AT69" s="168"/>
      <c r="AU69" s="168"/>
      <c r="AV69" s="168"/>
      <c r="AW69" s="168"/>
      <c r="AX69" s="168"/>
      <c r="AY69" s="168"/>
      <c r="AZ69" s="168"/>
      <c r="BA69" s="168"/>
      <c r="BB69" s="168"/>
      <c r="BC69" s="168"/>
      <c r="BD69" s="168"/>
      <c r="BE69" s="168"/>
      <c r="BF69" s="168"/>
      <c r="BG69" s="168"/>
      <c r="BH69" s="168"/>
      <c r="BI69" s="168"/>
      <c r="BJ69" s="168"/>
      <c r="BK69" s="168"/>
      <c r="BL69" s="169"/>
    </row>
    <row r="70" spans="2:64" ht="18.75" customHeight="1">
      <c r="B70" s="167"/>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68"/>
      <c r="AN70" s="168"/>
      <c r="AO70" s="168"/>
      <c r="AP70" s="168"/>
      <c r="AQ70" s="168"/>
      <c r="AR70" s="168"/>
      <c r="AS70" s="168"/>
      <c r="AT70" s="168"/>
      <c r="AU70" s="168"/>
      <c r="AV70" s="168"/>
      <c r="AW70" s="168"/>
      <c r="AX70" s="168"/>
      <c r="AY70" s="168"/>
      <c r="AZ70" s="168"/>
      <c r="BA70" s="168"/>
      <c r="BB70" s="168"/>
      <c r="BC70" s="168"/>
      <c r="BD70" s="168"/>
      <c r="BE70" s="168"/>
      <c r="BF70" s="168"/>
      <c r="BG70" s="168"/>
      <c r="BH70" s="168"/>
      <c r="BI70" s="168"/>
      <c r="BJ70" s="168"/>
      <c r="BK70" s="168"/>
      <c r="BL70" s="169"/>
    </row>
    <row r="71" spans="2:64" ht="18.75" customHeight="1">
      <c r="B71" s="170"/>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2"/>
    </row>
    <row r="72" spans="2:64" ht="18.75" customHeight="1">
      <c r="B72" s="162" t="s">
        <v>83</v>
      </c>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2"/>
      <c r="AW72" s="162"/>
      <c r="AX72" s="162"/>
      <c r="AY72" s="162"/>
      <c r="AZ72" s="162"/>
      <c r="BA72" s="162"/>
      <c r="BB72" s="162"/>
      <c r="BC72" s="162"/>
      <c r="BD72" s="162"/>
      <c r="BE72" s="162"/>
      <c r="BF72" s="162"/>
      <c r="BG72" s="162"/>
      <c r="BH72" s="162"/>
      <c r="BI72" s="162"/>
      <c r="BJ72" s="162"/>
      <c r="BK72" s="162"/>
      <c r="BL72" s="162"/>
    </row>
    <row r="73" spans="2:64" ht="18.75" customHeight="1">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row>
    <row r="74" spans="2:64" ht="18.75" customHeight="1">
      <c r="B74" s="163"/>
      <c r="C74" s="163"/>
      <c r="D74" s="163"/>
      <c r="E74" s="163"/>
      <c r="F74" s="163"/>
      <c r="G74" s="163"/>
      <c r="H74" s="163"/>
      <c r="I74" s="163"/>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163"/>
      <c r="AY74" s="163"/>
      <c r="AZ74" s="163"/>
      <c r="BA74" s="163"/>
      <c r="BB74" s="163"/>
      <c r="BC74" s="163"/>
      <c r="BD74" s="163"/>
      <c r="BE74" s="163"/>
      <c r="BF74" s="163"/>
      <c r="BG74" s="163"/>
      <c r="BH74" s="163"/>
      <c r="BI74" s="163"/>
      <c r="BJ74" s="163"/>
      <c r="BK74" s="163"/>
      <c r="BL74" s="163"/>
    </row>
    <row r="75" spans="2:64" ht="18.75" customHeight="1">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row>
    <row r="76" spans="2:64" ht="18.75" customHeight="1">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row>
    <row r="77" spans="2:64" ht="18.75" customHeight="1">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row>
    <row r="78" spans="2:64" ht="18.75" customHeight="1">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row>
    <row r="79" spans="2:64" ht="18.75" customHeight="1">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row>
    <row r="80" spans="2:64" ht="18.75" customHeight="1">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row>
    <row r="81" spans="2:64" ht="18.75" customHeight="1"/>
    <row r="82" spans="2:64" ht="18.75" customHeight="1">
      <c r="B82" s="1" t="s">
        <v>109</v>
      </c>
    </row>
    <row r="83" spans="2:64" ht="14.25" customHeight="1">
      <c r="B83" s="52" t="s">
        <v>92</v>
      </c>
      <c r="C83" s="52"/>
      <c r="D83" s="52"/>
      <c r="E83" s="54" t="s">
        <v>97</v>
      </c>
      <c r="F83" s="54"/>
      <c r="G83" s="54"/>
      <c r="H83" s="54"/>
      <c r="I83" s="54"/>
      <c r="J83" s="54"/>
      <c r="K83" s="54"/>
      <c r="L83" s="54"/>
      <c r="M83" s="54"/>
      <c r="N83" s="54"/>
      <c r="O83" s="51"/>
      <c r="P83" s="37"/>
      <c r="Q83" s="37"/>
      <c r="R83" s="37"/>
      <c r="S83" s="37"/>
      <c r="T83" s="37"/>
      <c r="U83" s="37"/>
      <c r="V83" s="37"/>
      <c r="W83" s="37"/>
      <c r="X83" s="37"/>
      <c r="Y83" s="37"/>
      <c r="Z83" s="37"/>
      <c r="AA83" s="37"/>
      <c r="AB83" s="37"/>
      <c r="AC83" s="37"/>
      <c r="AD83" s="37"/>
      <c r="AE83" s="37"/>
      <c r="AF83" s="37"/>
      <c r="AG83" s="37"/>
      <c r="AH83" s="37"/>
      <c r="AI83" s="45" t="s">
        <v>101</v>
      </c>
      <c r="AJ83" s="45"/>
      <c r="AK83" s="45"/>
      <c r="AL83" s="45"/>
      <c r="AM83" s="46"/>
      <c r="AN83" s="51"/>
      <c r="AO83" s="37"/>
      <c r="AP83" s="37"/>
      <c r="AQ83" s="37"/>
      <c r="AR83" s="37"/>
      <c r="AS83" s="37"/>
      <c r="AT83" s="37"/>
      <c r="AU83" s="37"/>
      <c r="AV83" s="37"/>
      <c r="AW83" s="37"/>
      <c r="AX83" s="37"/>
      <c r="AY83" s="37"/>
      <c r="AZ83" s="37"/>
      <c r="BA83" s="37"/>
      <c r="BB83" s="37"/>
      <c r="BC83" s="37"/>
      <c r="BD83" s="37"/>
      <c r="BE83" s="37"/>
      <c r="BF83" s="37"/>
      <c r="BG83" s="37"/>
      <c r="BH83" s="7"/>
      <c r="BI83" s="7"/>
      <c r="BJ83" s="7"/>
      <c r="BK83" s="7"/>
      <c r="BL83" s="8"/>
    </row>
    <row r="84" spans="2:64" ht="14.25" customHeight="1">
      <c r="B84" s="52"/>
      <c r="C84" s="52"/>
      <c r="D84" s="52"/>
      <c r="E84" s="54"/>
      <c r="F84" s="54"/>
      <c r="G84" s="54"/>
      <c r="H84" s="54"/>
      <c r="I84" s="54"/>
      <c r="J84" s="54"/>
      <c r="K84" s="54"/>
      <c r="L84" s="54"/>
      <c r="M84" s="54"/>
      <c r="N84" s="54"/>
      <c r="O84" s="39"/>
      <c r="P84" s="40"/>
      <c r="Q84" s="40"/>
      <c r="R84" s="40"/>
      <c r="S84" s="40"/>
      <c r="T84" s="40"/>
      <c r="U84" s="40"/>
      <c r="V84" s="40"/>
      <c r="W84" s="40"/>
      <c r="X84" s="40"/>
      <c r="Y84" s="40"/>
      <c r="Z84" s="40"/>
      <c r="AA84" s="40"/>
      <c r="AB84" s="40"/>
      <c r="AC84" s="40"/>
      <c r="AD84" s="40"/>
      <c r="AE84" s="40"/>
      <c r="AF84" s="40"/>
      <c r="AG84" s="40"/>
      <c r="AH84" s="40"/>
      <c r="AI84" s="47"/>
      <c r="AJ84" s="47"/>
      <c r="AK84" s="47"/>
      <c r="AL84" s="47"/>
      <c r="AM84" s="48"/>
      <c r="AN84" s="39"/>
      <c r="AO84" s="40"/>
      <c r="AP84" s="40"/>
      <c r="AQ84" s="40"/>
      <c r="AR84" s="40"/>
      <c r="AS84" s="40"/>
      <c r="AT84" s="40"/>
      <c r="AU84" s="40"/>
      <c r="AV84" s="40"/>
      <c r="AW84" s="40"/>
      <c r="AX84" s="40"/>
      <c r="AY84" s="40"/>
      <c r="AZ84" s="40"/>
      <c r="BA84" s="40"/>
      <c r="BB84" s="40"/>
      <c r="BC84" s="40"/>
      <c r="BD84" s="40"/>
      <c r="BE84" s="40"/>
      <c r="BF84" s="40"/>
      <c r="BG84" s="40"/>
      <c r="BH84" s="47" t="s">
        <v>105</v>
      </c>
      <c r="BI84" s="47"/>
      <c r="BJ84" s="47"/>
      <c r="BK84" s="47"/>
      <c r="BL84" s="48"/>
    </row>
    <row r="85" spans="2:64" ht="14.25" customHeight="1">
      <c r="B85" s="52"/>
      <c r="C85" s="52"/>
      <c r="D85" s="52"/>
      <c r="E85" s="54"/>
      <c r="F85" s="54"/>
      <c r="G85" s="54"/>
      <c r="H85" s="54"/>
      <c r="I85" s="54"/>
      <c r="J85" s="54"/>
      <c r="K85" s="54"/>
      <c r="L85" s="54"/>
      <c r="M85" s="54"/>
      <c r="N85" s="54"/>
      <c r="O85" s="39"/>
      <c r="P85" s="40"/>
      <c r="Q85" s="40"/>
      <c r="R85" s="40"/>
      <c r="S85" s="40"/>
      <c r="T85" s="40"/>
      <c r="U85" s="40"/>
      <c r="V85" s="40"/>
      <c r="W85" s="40"/>
      <c r="X85" s="40"/>
      <c r="Y85" s="40"/>
      <c r="Z85" s="40"/>
      <c r="AA85" s="40"/>
      <c r="AB85" s="40"/>
      <c r="AC85" s="40"/>
      <c r="AD85" s="40"/>
      <c r="AE85" s="40"/>
      <c r="AF85" s="40"/>
      <c r="AG85" s="40"/>
      <c r="AH85" s="40"/>
      <c r="AI85" s="47" t="s">
        <v>102</v>
      </c>
      <c r="AJ85" s="47"/>
      <c r="AK85" s="47"/>
      <c r="AL85" s="47"/>
      <c r="AM85" s="48"/>
      <c r="AN85" s="39"/>
      <c r="AO85" s="40"/>
      <c r="AP85" s="40"/>
      <c r="AQ85" s="40"/>
      <c r="AR85" s="40"/>
      <c r="AS85" s="40"/>
      <c r="AT85" s="40"/>
      <c r="AU85" s="40"/>
      <c r="AV85" s="40"/>
      <c r="AW85" s="40"/>
      <c r="AX85" s="40"/>
      <c r="AY85" s="40"/>
      <c r="AZ85" s="40"/>
      <c r="BA85" s="40"/>
      <c r="BB85" s="40"/>
      <c r="BC85" s="40"/>
      <c r="BD85" s="40"/>
      <c r="BE85" s="40"/>
      <c r="BF85" s="40"/>
      <c r="BG85" s="40"/>
      <c r="BH85" s="47"/>
      <c r="BI85" s="47"/>
      <c r="BJ85" s="47"/>
      <c r="BK85" s="47"/>
      <c r="BL85" s="48"/>
    </row>
    <row r="86" spans="2:64" ht="14.25" customHeight="1">
      <c r="B86" s="52"/>
      <c r="C86" s="52"/>
      <c r="D86" s="52"/>
      <c r="E86" s="54"/>
      <c r="F86" s="54"/>
      <c r="G86" s="54"/>
      <c r="H86" s="54"/>
      <c r="I86" s="54"/>
      <c r="J86" s="54"/>
      <c r="K86" s="54"/>
      <c r="L86" s="54"/>
      <c r="M86" s="54"/>
      <c r="N86" s="54"/>
      <c r="O86" s="39"/>
      <c r="P86" s="40"/>
      <c r="Q86" s="40"/>
      <c r="R86" s="40"/>
      <c r="S86" s="40"/>
      <c r="T86" s="40"/>
      <c r="U86" s="40"/>
      <c r="V86" s="40"/>
      <c r="W86" s="40"/>
      <c r="X86" s="40"/>
      <c r="Y86" s="40"/>
      <c r="Z86" s="40"/>
      <c r="AA86" s="40"/>
      <c r="AB86" s="40"/>
      <c r="AC86" s="40"/>
      <c r="AD86" s="40"/>
      <c r="AE86" s="40"/>
      <c r="AF86" s="40"/>
      <c r="AG86" s="40"/>
      <c r="AH86" s="40"/>
      <c r="AI86" s="47"/>
      <c r="AJ86" s="47"/>
      <c r="AK86" s="47"/>
      <c r="AL86" s="47"/>
      <c r="AM86" s="48"/>
      <c r="AN86" s="39"/>
      <c r="AO86" s="40"/>
      <c r="AP86" s="40"/>
      <c r="AQ86" s="40"/>
      <c r="AR86" s="40"/>
      <c r="AS86" s="40"/>
      <c r="AT86" s="40"/>
      <c r="AU86" s="40"/>
      <c r="AV86" s="40"/>
      <c r="AW86" s="40"/>
      <c r="AX86" s="40"/>
      <c r="AY86" s="40"/>
      <c r="AZ86" s="40"/>
      <c r="BA86" s="40"/>
      <c r="BB86" s="40"/>
      <c r="BC86" s="40"/>
      <c r="BD86" s="40"/>
      <c r="BE86" s="40"/>
      <c r="BF86" s="40"/>
      <c r="BG86" s="40"/>
      <c r="BH86" s="47" t="s">
        <v>107</v>
      </c>
      <c r="BI86" s="47"/>
      <c r="BJ86" s="47"/>
      <c r="BK86" s="47"/>
      <c r="BL86" s="48"/>
    </row>
    <row r="87" spans="2:64" ht="14.25" customHeight="1">
      <c r="B87" s="52"/>
      <c r="C87" s="52"/>
      <c r="D87" s="52"/>
      <c r="E87" s="54"/>
      <c r="F87" s="54"/>
      <c r="G87" s="54"/>
      <c r="H87" s="54"/>
      <c r="I87" s="54"/>
      <c r="J87" s="54"/>
      <c r="K87" s="54"/>
      <c r="L87" s="54"/>
      <c r="M87" s="54"/>
      <c r="N87" s="54"/>
      <c r="O87" s="39"/>
      <c r="P87" s="40"/>
      <c r="Q87" s="40"/>
      <c r="R87" s="40"/>
      <c r="S87" s="40"/>
      <c r="T87" s="40"/>
      <c r="U87" s="40"/>
      <c r="V87" s="40"/>
      <c r="W87" s="40"/>
      <c r="X87" s="40"/>
      <c r="Y87" s="40"/>
      <c r="Z87" s="40"/>
      <c r="AA87" s="40"/>
      <c r="AB87" s="40"/>
      <c r="AC87" s="40"/>
      <c r="AD87" s="40"/>
      <c r="AE87" s="40"/>
      <c r="AF87" s="40"/>
      <c r="AG87" s="40"/>
      <c r="AH87" s="40"/>
      <c r="AI87" s="47" t="s">
        <v>103</v>
      </c>
      <c r="AJ87" s="47"/>
      <c r="AK87" s="47"/>
      <c r="AL87" s="47"/>
      <c r="AM87" s="48"/>
      <c r="AN87" s="39"/>
      <c r="AO87" s="40"/>
      <c r="AP87" s="40"/>
      <c r="AQ87" s="40"/>
      <c r="AR87" s="40"/>
      <c r="AS87" s="40"/>
      <c r="AT87" s="40"/>
      <c r="AU87" s="40"/>
      <c r="AV87" s="40"/>
      <c r="AW87" s="40"/>
      <c r="AX87" s="40"/>
      <c r="AY87" s="40"/>
      <c r="AZ87" s="40"/>
      <c r="BA87" s="40"/>
      <c r="BB87" s="40"/>
      <c r="BC87" s="40"/>
      <c r="BD87" s="40"/>
      <c r="BE87" s="40"/>
      <c r="BF87" s="40"/>
      <c r="BG87" s="40"/>
      <c r="BH87" s="47"/>
      <c r="BI87" s="47"/>
      <c r="BJ87" s="47"/>
      <c r="BK87" s="47"/>
      <c r="BL87" s="48"/>
    </row>
    <row r="88" spans="2:64" ht="14.25" customHeight="1">
      <c r="B88" s="52"/>
      <c r="C88" s="52"/>
      <c r="D88" s="52"/>
      <c r="E88" s="54"/>
      <c r="F88" s="54"/>
      <c r="G88" s="54"/>
      <c r="H88" s="54"/>
      <c r="I88" s="54"/>
      <c r="J88" s="54"/>
      <c r="K88" s="54"/>
      <c r="L88" s="54"/>
      <c r="M88" s="54"/>
      <c r="N88" s="54"/>
      <c r="O88" s="39"/>
      <c r="P88" s="40"/>
      <c r="Q88" s="40"/>
      <c r="R88" s="40"/>
      <c r="S88" s="40"/>
      <c r="T88" s="40"/>
      <c r="U88" s="40"/>
      <c r="V88" s="40"/>
      <c r="W88" s="40"/>
      <c r="X88" s="40"/>
      <c r="Y88" s="40"/>
      <c r="Z88" s="40"/>
      <c r="AA88" s="40"/>
      <c r="AB88" s="40"/>
      <c r="AC88" s="40"/>
      <c r="AD88" s="40"/>
      <c r="AE88" s="40"/>
      <c r="AF88" s="40"/>
      <c r="AG88" s="40"/>
      <c r="AH88" s="40"/>
      <c r="AI88" s="47"/>
      <c r="AJ88" s="47"/>
      <c r="AK88" s="47"/>
      <c r="AL88" s="47"/>
      <c r="AM88" s="48"/>
      <c r="AN88" s="39"/>
      <c r="AO88" s="40"/>
      <c r="AP88" s="40"/>
      <c r="AQ88" s="40"/>
      <c r="AR88" s="40"/>
      <c r="AS88" s="40"/>
      <c r="AT88" s="40"/>
      <c r="AU88" s="40"/>
      <c r="AV88" s="40"/>
      <c r="AW88" s="40"/>
      <c r="AX88" s="40"/>
      <c r="AY88" s="40"/>
      <c r="AZ88" s="40"/>
      <c r="BA88" s="40"/>
      <c r="BB88" s="40"/>
      <c r="BC88" s="40"/>
      <c r="BD88" s="40"/>
      <c r="BE88" s="40"/>
      <c r="BF88" s="40"/>
      <c r="BG88" s="40"/>
      <c r="BH88" s="47" t="s">
        <v>106</v>
      </c>
      <c r="BI88" s="47"/>
      <c r="BJ88" s="47"/>
      <c r="BK88" s="47"/>
      <c r="BL88" s="48"/>
    </row>
    <row r="89" spans="2:64" ht="14.25" customHeight="1">
      <c r="B89" s="52"/>
      <c r="C89" s="52"/>
      <c r="D89" s="52"/>
      <c r="E89" s="54"/>
      <c r="F89" s="54"/>
      <c r="G89" s="54"/>
      <c r="H89" s="54"/>
      <c r="I89" s="54"/>
      <c r="J89" s="54"/>
      <c r="K89" s="54"/>
      <c r="L89" s="54"/>
      <c r="M89" s="54"/>
      <c r="N89" s="54"/>
      <c r="O89" s="39"/>
      <c r="P89" s="40"/>
      <c r="Q89" s="40"/>
      <c r="R89" s="40"/>
      <c r="S89" s="40"/>
      <c r="T89" s="40"/>
      <c r="U89" s="40"/>
      <c r="V89" s="40"/>
      <c r="W89" s="40"/>
      <c r="X89" s="40"/>
      <c r="Y89" s="40"/>
      <c r="Z89" s="40"/>
      <c r="AA89" s="40"/>
      <c r="AB89" s="40"/>
      <c r="AC89" s="40"/>
      <c r="AD89" s="40"/>
      <c r="AE89" s="40"/>
      <c r="AF89" s="40"/>
      <c r="AG89" s="40"/>
      <c r="AH89" s="40"/>
      <c r="AI89" s="47" t="s">
        <v>104</v>
      </c>
      <c r="AJ89" s="47"/>
      <c r="AK89" s="47"/>
      <c r="AL89" s="47"/>
      <c r="AM89" s="48"/>
      <c r="AN89" s="39"/>
      <c r="AO89" s="40"/>
      <c r="AP89" s="40"/>
      <c r="AQ89" s="40"/>
      <c r="AR89" s="40"/>
      <c r="AS89" s="40"/>
      <c r="AT89" s="40"/>
      <c r="AU89" s="40"/>
      <c r="AV89" s="40"/>
      <c r="AW89" s="40"/>
      <c r="AX89" s="40"/>
      <c r="AY89" s="40"/>
      <c r="AZ89" s="40"/>
      <c r="BA89" s="40"/>
      <c r="BB89" s="40"/>
      <c r="BC89" s="40"/>
      <c r="BD89" s="40"/>
      <c r="BE89" s="40"/>
      <c r="BF89" s="40"/>
      <c r="BG89" s="40"/>
      <c r="BH89" s="47"/>
      <c r="BI89" s="47"/>
      <c r="BJ89" s="47"/>
      <c r="BK89" s="47"/>
      <c r="BL89" s="48"/>
    </row>
    <row r="90" spans="2:64" ht="14.25" customHeight="1">
      <c r="B90" s="52"/>
      <c r="C90" s="52"/>
      <c r="D90" s="52"/>
      <c r="E90" s="54"/>
      <c r="F90" s="54"/>
      <c r="G90" s="54"/>
      <c r="H90" s="54"/>
      <c r="I90" s="54"/>
      <c r="J90" s="54"/>
      <c r="K90" s="54"/>
      <c r="L90" s="54"/>
      <c r="M90" s="54"/>
      <c r="N90" s="54"/>
      <c r="O90" s="42"/>
      <c r="P90" s="43"/>
      <c r="Q90" s="43"/>
      <c r="R90" s="43"/>
      <c r="S90" s="43"/>
      <c r="T90" s="43"/>
      <c r="U90" s="43"/>
      <c r="V90" s="43"/>
      <c r="W90" s="43"/>
      <c r="X90" s="43"/>
      <c r="Y90" s="43"/>
      <c r="Z90" s="43"/>
      <c r="AA90" s="43"/>
      <c r="AB90" s="43"/>
      <c r="AC90" s="43"/>
      <c r="AD90" s="43"/>
      <c r="AE90" s="43"/>
      <c r="AF90" s="43"/>
      <c r="AG90" s="43"/>
      <c r="AH90" s="43"/>
      <c r="AI90" s="49"/>
      <c r="AJ90" s="49"/>
      <c r="AK90" s="49"/>
      <c r="AL90" s="49"/>
      <c r="AM90" s="50"/>
      <c r="AN90" s="42"/>
      <c r="AO90" s="43"/>
      <c r="AP90" s="43"/>
      <c r="AQ90" s="43"/>
      <c r="AR90" s="43"/>
      <c r="AS90" s="43"/>
      <c r="AT90" s="43"/>
      <c r="AU90" s="43"/>
      <c r="AV90" s="43"/>
      <c r="AW90" s="43"/>
      <c r="AX90" s="43"/>
      <c r="AY90" s="43"/>
      <c r="AZ90" s="43"/>
      <c r="BA90" s="43"/>
      <c r="BB90" s="43"/>
      <c r="BC90" s="43"/>
      <c r="BD90" s="43"/>
      <c r="BE90" s="43"/>
      <c r="BF90" s="43"/>
      <c r="BG90" s="43"/>
      <c r="BH90" s="19"/>
      <c r="BI90" s="19"/>
      <c r="BJ90" s="19"/>
      <c r="BK90" s="19"/>
      <c r="BL90" s="20"/>
    </row>
    <row r="91" spans="2:64" ht="20.25" customHeight="1">
      <c r="B91" s="52"/>
      <c r="C91" s="52"/>
      <c r="D91" s="52"/>
      <c r="E91" s="55" t="s">
        <v>96</v>
      </c>
      <c r="F91" s="56"/>
      <c r="G91" s="56"/>
      <c r="H91" s="56"/>
      <c r="I91" s="56"/>
      <c r="J91" s="56"/>
      <c r="K91" s="56"/>
      <c r="L91" s="56"/>
      <c r="M91" s="56"/>
      <c r="N91" s="57"/>
      <c r="O91" s="62">
        <v>1</v>
      </c>
      <c r="P91" s="62"/>
      <c r="Q91" s="62"/>
      <c r="R91" s="62"/>
      <c r="S91" s="63" t="s">
        <v>99</v>
      </c>
      <c r="T91" s="63"/>
      <c r="U91" s="63"/>
      <c r="V91" s="63"/>
      <c r="W91" s="63"/>
      <c r="X91" s="63"/>
      <c r="Y91" s="63"/>
      <c r="Z91" s="63"/>
      <c r="AA91" s="63"/>
      <c r="AB91" s="63"/>
      <c r="AC91" s="62">
        <v>2</v>
      </c>
      <c r="AD91" s="62"/>
      <c r="AE91" s="62"/>
      <c r="AF91" s="62"/>
      <c r="AG91" s="63" t="s">
        <v>98</v>
      </c>
      <c r="AH91" s="63"/>
      <c r="AI91" s="63"/>
      <c r="AJ91" s="63"/>
      <c r="AK91" s="63"/>
      <c r="AL91" s="63"/>
      <c r="AM91" s="63"/>
      <c r="AN91" s="64"/>
      <c r="AO91" s="64"/>
      <c r="AP91" s="64"/>
      <c r="AQ91" s="65">
        <v>3</v>
      </c>
      <c r="AR91" s="65"/>
      <c r="AS91" s="65"/>
      <c r="AT91" s="65"/>
      <c r="AU91" s="64" t="s">
        <v>88</v>
      </c>
      <c r="AV91" s="64"/>
      <c r="AW91" s="64"/>
      <c r="AX91" s="64"/>
      <c r="AY91" s="64"/>
      <c r="AZ91" s="64"/>
      <c r="BA91" s="64"/>
      <c r="BB91" s="64"/>
      <c r="BC91" s="64"/>
      <c r="BD91" s="64"/>
      <c r="BE91" s="64"/>
      <c r="BF91" s="64"/>
      <c r="BG91" s="64"/>
      <c r="BH91" s="64"/>
      <c r="BI91" s="64"/>
      <c r="BJ91" s="64"/>
      <c r="BK91" s="64"/>
      <c r="BL91" s="66"/>
    </row>
    <row r="92" spans="2:64" ht="20.25" customHeight="1">
      <c r="B92" s="52"/>
      <c r="C92" s="52"/>
      <c r="D92" s="52"/>
      <c r="E92" s="59" t="s">
        <v>100</v>
      </c>
      <c r="F92" s="60"/>
      <c r="G92" s="60"/>
      <c r="H92" s="60"/>
      <c r="I92" s="60"/>
      <c r="J92" s="60"/>
      <c r="K92" s="60"/>
      <c r="L92" s="60"/>
      <c r="M92" s="60"/>
      <c r="N92" s="61"/>
      <c r="O92" s="62"/>
      <c r="P92" s="62"/>
      <c r="Q92" s="62"/>
      <c r="R92" s="62"/>
      <c r="S92" s="63"/>
      <c r="T92" s="63"/>
      <c r="U92" s="63"/>
      <c r="V92" s="63"/>
      <c r="W92" s="63"/>
      <c r="X92" s="63"/>
      <c r="Y92" s="63"/>
      <c r="Z92" s="63"/>
      <c r="AA92" s="63"/>
      <c r="AB92" s="63"/>
      <c r="AC92" s="62"/>
      <c r="AD92" s="62"/>
      <c r="AE92" s="62"/>
      <c r="AF92" s="62"/>
      <c r="AG92" s="63"/>
      <c r="AH92" s="63"/>
      <c r="AI92" s="63"/>
      <c r="AJ92" s="63"/>
      <c r="AK92" s="63"/>
      <c r="AL92" s="63"/>
      <c r="AM92" s="63"/>
      <c r="AN92" s="63"/>
      <c r="AO92" s="63"/>
      <c r="AP92" s="63"/>
      <c r="AQ92" s="62"/>
      <c r="AR92" s="62"/>
      <c r="AS92" s="62"/>
      <c r="AT92" s="62"/>
      <c r="AU92" s="63"/>
      <c r="AV92" s="63"/>
      <c r="AW92" s="63"/>
      <c r="AX92" s="63"/>
      <c r="AY92" s="63"/>
      <c r="AZ92" s="63"/>
      <c r="BA92" s="63"/>
      <c r="BB92" s="63"/>
      <c r="BC92" s="63"/>
      <c r="BD92" s="63"/>
      <c r="BE92" s="63"/>
      <c r="BF92" s="63"/>
      <c r="BG92" s="63"/>
      <c r="BH92" s="63"/>
      <c r="BI92" s="63"/>
      <c r="BJ92" s="63"/>
      <c r="BK92" s="63"/>
      <c r="BL92" s="67"/>
    </row>
    <row r="93" spans="2:64" ht="26.25" customHeight="1">
      <c r="B93" s="52"/>
      <c r="C93" s="52"/>
      <c r="D93" s="52"/>
      <c r="E93" s="53" t="s">
        <v>95</v>
      </c>
      <c r="F93" s="54"/>
      <c r="G93" s="54"/>
      <c r="H93" s="54"/>
      <c r="I93" s="54"/>
      <c r="J93" s="54"/>
      <c r="K93" s="54"/>
      <c r="L93" s="54"/>
      <c r="M93" s="54"/>
      <c r="N93" s="54"/>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row>
    <row r="94" spans="2:64" ht="26.25" customHeight="1">
      <c r="B94" s="52"/>
      <c r="C94" s="52"/>
      <c r="D94" s="52"/>
      <c r="E94" s="53" t="s">
        <v>94</v>
      </c>
      <c r="F94" s="54"/>
      <c r="G94" s="54"/>
      <c r="H94" s="54"/>
      <c r="I94" s="54"/>
      <c r="J94" s="54"/>
      <c r="K94" s="54"/>
      <c r="L94" s="54"/>
      <c r="M94" s="54"/>
      <c r="N94" s="54"/>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row>
    <row r="95" spans="2:64" ht="26.25" customHeight="1">
      <c r="B95" s="52"/>
      <c r="C95" s="52"/>
      <c r="D95" s="52"/>
      <c r="E95" s="53" t="s">
        <v>93</v>
      </c>
      <c r="F95" s="54"/>
      <c r="G95" s="54"/>
      <c r="H95" s="54"/>
      <c r="I95" s="54"/>
      <c r="J95" s="54"/>
      <c r="K95" s="54"/>
      <c r="L95" s="54"/>
      <c r="M95" s="54"/>
      <c r="N95" s="54"/>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row>
    <row r="96" spans="2:64" ht="27.75" customHeight="1">
      <c r="B96" s="34" t="s">
        <v>108</v>
      </c>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row>
    <row r="97" spans="2:64" ht="27.75" customHeight="1">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row>
    <row r="98" spans="2:64" ht="27.75" customHeight="1">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row>
    <row r="99" spans="2:64" ht="18.75" customHeight="1">
      <c r="B99" s="36" t="s">
        <v>127</v>
      </c>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8"/>
    </row>
    <row r="100" spans="2:64" ht="18.75" customHeight="1">
      <c r="B100" s="39"/>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1"/>
    </row>
    <row r="101" spans="2:64" ht="18.75" customHeight="1">
      <c r="B101" s="39"/>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1"/>
    </row>
    <row r="102" spans="2:64" ht="18.75" customHeight="1">
      <c r="B102" s="39"/>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1"/>
    </row>
    <row r="103" spans="2:64" ht="18.75" customHeight="1">
      <c r="B103" s="39"/>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1"/>
    </row>
    <row r="104" spans="2:64" ht="18.75" customHeight="1">
      <c r="B104" s="42"/>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4"/>
    </row>
    <row r="105" spans="2:64" ht="18.75" customHeight="1"/>
    <row r="106" spans="2:64" ht="18.75" customHeight="1"/>
    <row r="107" spans="2:64" ht="18.75" customHeight="1"/>
    <row r="108" spans="2:64" ht="18.75" customHeight="1"/>
    <row r="109" spans="2:64" ht="18.75" customHeight="1"/>
    <row r="110" spans="2:64" ht="18.75" customHeight="1"/>
    <row r="111" spans="2:64" ht="18.75" customHeight="1"/>
    <row r="112" spans="2:64"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sheetData>
  <sheetProtection algorithmName="SHA-512" hashValue="FNmDlZzN3LVzI3wXkkOAHqXG90QGHe8DFpoxWqnBNHEGJeyNTRCoyrni6xdx0SDzVG9L19MK1OVPfJ/D0eMozg==" saltValue="UqDZPFIRJGtTFQEb0zzOtg==" spinCount="100000" sheet="1" objects="1" scenarios="1"/>
  <mergeCells count="203">
    <mergeCell ref="D48:AN48"/>
    <mergeCell ref="D52:AN52"/>
    <mergeCell ref="D51:AN51"/>
    <mergeCell ref="B72:BL74"/>
    <mergeCell ref="AT63:BG63"/>
    <mergeCell ref="BH63:BJ63"/>
    <mergeCell ref="BH59:BJ59"/>
    <mergeCell ref="BH60:BJ60"/>
    <mergeCell ref="BH61:BJ61"/>
    <mergeCell ref="B63:AQ63"/>
    <mergeCell ref="AO60:AQ60"/>
    <mergeCell ref="AO59:AQ59"/>
    <mergeCell ref="B59:C62"/>
    <mergeCell ref="D62:AN62"/>
    <mergeCell ref="AO62:AQ62"/>
    <mergeCell ref="BH62:BJ62"/>
    <mergeCell ref="D59:AN59"/>
    <mergeCell ref="AT60:BG60"/>
    <mergeCell ref="AT61:BG61"/>
    <mergeCell ref="B67:BL71"/>
    <mergeCell ref="D56:AN56"/>
    <mergeCell ref="AO61:AQ61"/>
    <mergeCell ref="B58:P58"/>
    <mergeCell ref="Q58:BL58"/>
    <mergeCell ref="AO57:AQ57"/>
    <mergeCell ref="BH57:BJ57"/>
    <mergeCell ref="AT54:BG54"/>
    <mergeCell ref="AT55:BG55"/>
    <mergeCell ref="AT56:BG56"/>
    <mergeCell ref="B54:C57"/>
    <mergeCell ref="D57:AN57"/>
    <mergeCell ref="BH54:BJ54"/>
    <mergeCell ref="BH55:BJ55"/>
    <mergeCell ref="BH56:BJ56"/>
    <mergeCell ref="D54:AN54"/>
    <mergeCell ref="AT62:BG62"/>
    <mergeCell ref="AT59:BG59"/>
    <mergeCell ref="D60:AN60"/>
    <mergeCell ref="D61:AN61"/>
    <mergeCell ref="BH25:BJ25"/>
    <mergeCell ref="AQ24:AU24"/>
    <mergeCell ref="AV24:AX24"/>
    <mergeCell ref="BH24:BJ24"/>
    <mergeCell ref="AQ25:AU25"/>
    <mergeCell ref="AV25:AX25"/>
    <mergeCell ref="AO54:AQ54"/>
    <mergeCell ref="AO55:AQ55"/>
    <mergeCell ref="AO56:AQ56"/>
    <mergeCell ref="Q44:BL44"/>
    <mergeCell ref="Q45:BL45"/>
    <mergeCell ref="B44:P45"/>
    <mergeCell ref="B53:P53"/>
    <mergeCell ref="Q53:BL53"/>
    <mergeCell ref="AT50:BG50"/>
    <mergeCell ref="BH50:BJ50"/>
    <mergeCell ref="B46:C52"/>
    <mergeCell ref="AT46:BG46"/>
    <mergeCell ref="AT47:BG47"/>
    <mergeCell ref="D55:AN55"/>
    <mergeCell ref="AQ4:AU4"/>
    <mergeCell ref="AI5:BL5"/>
    <mergeCell ref="AI4:AJ4"/>
    <mergeCell ref="AK4:AN4"/>
    <mergeCell ref="D35:AN35"/>
    <mergeCell ref="AQ35:AU35"/>
    <mergeCell ref="AV35:AX35"/>
    <mergeCell ref="AY35:BA35"/>
    <mergeCell ref="BB35:BD35"/>
    <mergeCell ref="BE31:BG31"/>
    <mergeCell ref="BH31:BJ31"/>
    <mergeCell ref="B33:BL33"/>
    <mergeCell ref="D34:AN34"/>
    <mergeCell ref="AQ34:AU34"/>
    <mergeCell ref="AV34:AX34"/>
    <mergeCell ref="AY34:BA34"/>
    <mergeCell ref="BB34:BD34"/>
    <mergeCell ref="BE34:BG34"/>
    <mergeCell ref="BH34:BJ34"/>
    <mergeCell ref="AY30:BA30"/>
    <mergeCell ref="BB30:BD30"/>
    <mergeCell ref="BE30:BG30"/>
    <mergeCell ref="BH30:BJ30"/>
    <mergeCell ref="B15:BL15"/>
    <mergeCell ref="AS1:AW1"/>
    <mergeCell ref="B20:C20"/>
    <mergeCell ref="V8:AH8"/>
    <mergeCell ref="D18:T18"/>
    <mergeCell ref="D19:T19"/>
    <mergeCell ref="U18:BL18"/>
    <mergeCell ref="V7:AH7"/>
    <mergeCell ref="V6:AH6"/>
    <mergeCell ref="V4:AH5"/>
    <mergeCell ref="D20:T20"/>
    <mergeCell ref="U19:BL19"/>
    <mergeCell ref="BA1:BC1"/>
    <mergeCell ref="AX1:AZ1"/>
    <mergeCell ref="BJ1:BL1"/>
    <mergeCell ref="BG1:BI1"/>
    <mergeCell ref="BD1:BF1"/>
    <mergeCell ref="AV4:BL4"/>
    <mergeCell ref="AI6:BL6"/>
    <mergeCell ref="AI7:BL7"/>
    <mergeCell ref="AI8:BL8"/>
    <mergeCell ref="B10:BL10"/>
    <mergeCell ref="B13:BL13"/>
    <mergeCell ref="B12:AH12"/>
    <mergeCell ref="AO4:AP4"/>
    <mergeCell ref="AP12:BL12"/>
    <mergeCell ref="AI12:AO12"/>
    <mergeCell ref="BB25:BD25"/>
    <mergeCell ref="BE25:BG25"/>
    <mergeCell ref="AQ30:AU30"/>
    <mergeCell ref="AV30:AX30"/>
    <mergeCell ref="AT48:BG48"/>
    <mergeCell ref="AT51:BG51"/>
    <mergeCell ref="AO52:AQ52"/>
    <mergeCell ref="AO51:AQ51"/>
    <mergeCell ref="BH52:BJ52"/>
    <mergeCell ref="BH51:BJ51"/>
    <mergeCell ref="B23:BL23"/>
    <mergeCell ref="D25:AN25"/>
    <mergeCell ref="AY24:BA24"/>
    <mergeCell ref="BB24:BD24"/>
    <mergeCell ref="B30:C32"/>
    <mergeCell ref="D31:AN31"/>
    <mergeCell ref="AQ31:AU31"/>
    <mergeCell ref="AV31:AX31"/>
    <mergeCell ref="AY31:BA31"/>
    <mergeCell ref="B18:C18"/>
    <mergeCell ref="B19:C19"/>
    <mergeCell ref="D46:AN46"/>
    <mergeCell ref="D49:AN49"/>
    <mergeCell ref="AO49:AQ49"/>
    <mergeCell ref="AT49:BG49"/>
    <mergeCell ref="BH49:BJ49"/>
    <mergeCell ref="AO27:AZ27"/>
    <mergeCell ref="BA27:BL27"/>
    <mergeCell ref="AO28:AZ28"/>
    <mergeCell ref="BA28:BL28"/>
    <mergeCell ref="AO46:AQ46"/>
    <mergeCell ref="BH46:BJ46"/>
    <mergeCell ref="BH47:BJ47"/>
    <mergeCell ref="BH48:BJ48"/>
    <mergeCell ref="D27:AN28"/>
    <mergeCell ref="D32:AN32"/>
    <mergeCell ref="AO32:BL32"/>
    <mergeCell ref="AO47:AQ47"/>
    <mergeCell ref="AO48:AQ48"/>
    <mergeCell ref="BH35:BJ35"/>
    <mergeCell ref="BE35:BG35"/>
    <mergeCell ref="D30:AN30"/>
    <mergeCell ref="B29:BL29"/>
    <mergeCell ref="D36:AN36"/>
    <mergeCell ref="AO36:BL36"/>
    <mergeCell ref="D47:AN47"/>
    <mergeCell ref="AG91:AP92"/>
    <mergeCell ref="AQ91:AT92"/>
    <mergeCell ref="AU91:BL92"/>
    <mergeCell ref="BB31:BD31"/>
    <mergeCell ref="B34:C36"/>
    <mergeCell ref="U20:W20"/>
    <mergeCell ref="AG20:AI20"/>
    <mergeCell ref="AS20:AU20"/>
    <mergeCell ref="AV20:BL20"/>
    <mergeCell ref="X20:AF20"/>
    <mergeCell ref="AJ20:AR20"/>
    <mergeCell ref="BE24:BG24"/>
    <mergeCell ref="B24:C28"/>
    <mergeCell ref="D24:AN24"/>
    <mergeCell ref="D26:AN26"/>
    <mergeCell ref="AY25:BA25"/>
    <mergeCell ref="AO26:BB26"/>
    <mergeCell ref="BJ26:BL26"/>
    <mergeCell ref="BC26:BD26"/>
    <mergeCell ref="BE26:BI26"/>
    <mergeCell ref="D50:AN50"/>
    <mergeCell ref="AO50:AQ50"/>
    <mergeCell ref="AT52:BG52"/>
    <mergeCell ref="AT57:BG57"/>
    <mergeCell ref="B96:BL98"/>
    <mergeCell ref="B99:BL104"/>
    <mergeCell ref="AI83:AM84"/>
    <mergeCell ref="AI85:AM86"/>
    <mergeCell ref="AI87:AM88"/>
    <mergeCell ref="AI89:AM90"/>
    <mergeCell ref="BH84:BL85"/>
    <mergeCell ref="BH86:BL87"/>
    <mergeCell ref="BH88:BL89"/>
    <mergeCell ref="AN83:BG90"/>
    <mergeCell ref="O83:AH90"/>
    <mergeCell ref="B83:D95"/>
    <mergeCell ref="E95:N95"/>
    <mergeCell ref="E94:N94"/>
    <mergeCell ref="E93:N93"/>
    <mergeCell ref="E91:N91"/>
    <mergeCell ref="E83:N90"/>
    <mergeCell ref="O95:BL95"/>
    <mergeCell ref="O94:BL94"/>
    <mergeCell ref="O93:BL93"/>
    <mergeCell ref="E92:N92"/>
    <mergeCell ref="O91:R92"/>
    <mergeCell ref="S91:AB92"/>
    <mergeCell ref="AC91:AF92"/>
  </mergeCells>
  <phoneticPr fontId="1"/>
  <conditionalFormatting sqref="O91:AB92">
    <cfRule type="expression" dxfId="13" priority="1">
      <formula>OR($AC$91="②",$AQ$91="③")</formula>
    </cfRule>
  </conditionalFormatting>
  <conditionalFormatting sqref="U20:AF20">
    <cfRule type="expression" dxfId="12" priority="8">
      <formula>OR($AG$20="②",$AS$20="③")</formula>
    </cfRule>
  </conditionalFormatting>
  <conditionalFormatting sqref="AC91">
    <cfRule type="expression" dxfId="11" priority="9">
      <formula>OR($O$91="①",$AQ$91="③")</formula>
    </cfRule>
  </conditionalFormatting>
  <conditionalFormatting sqref="AG91:AP92">
    <cfRule type="expression" dxfId="10" priority="5">
      <formula>OR($O$91="①",$AQ$91="③")</formula>
    </cfRule>
  </conditionalFormatting>
  <conditionalFormatting sqref="AG20:AR20">
    <cfRule type="expression" dxfId="9" priority="6">
      <formula>OR($U$20="①",$AS$20="③")</formula>
    </cfRule>
  </conditionalFormatting>
  <conditionalFormatting sqref="AQ91:BL92">
    <cfRule type="expression" dxfId="8" priority="3">
      <formula>OR($O$91="①",$AC$91="②")</formula>
    </cfRule>
  </conditionalFormatting>
  <conditionalFormatting sqref="AS20:BL20">
    <cfRule type="expression" dxfId="7" priority="7">
      <formula>OR($U$20="①",$AG$20="②")</formula>
    </cfRule>
  </conditionalFormatting>
  <dataValidations count="4">
    <dataValidation type="list" errorStyle="information" allowBlank="1" showInputMessage="1" showErrorMessage="1" sqref="U20:W20 O91:R92" xr:uid="{47337C29-9DB0-4CAF-A9A2-44B7B261B182}">
      <formula1>"１,①"</formula1>
    </dataValidation>
    <dataValidation type="list" errorStyle="information" allowBlank="1" showInputMessage="1" showErrorMessage="1" sqref="AG20:AI20 AC91:AF92" xr:uid="{F5172250-9AA1-4D7F-88FE-8886807E89C2}">
      <formula1>"２,②"</formula1>
    </dataValidation>
    <dataValidation type="list" errorStyle="information" allowBlank="1" showInputMessage="1" showErrorMessage="1" sqref="AS20:AU20 AQ91:AT92" xr:uid="{2CB50F8C-C3FA-491D-A888-A13B3A557541}">
      <formula1>"3,③"</formula1>
    </dataValidation>
    <dataValidation errorStyle="information" allowBlank="1" showInputMessage="1" showErrorMessage="1" sqref="X20:AF20 AJ20:AR20 AV20:BL20 S91:AB92 AG91:AP92 AU91:BL92" xr:uid="{DAEF932C-3DCB-4810-A026-A47A772937D7}"/>
  </dataValidations>
  <pageMargins left="0.70866141732283472" right="0.70866141732283472" top="0.70866141732283472" bottom="0.70866141732283472" header="0.31496062992125984" footer="0.31496062992125984"/>
  <pageSetup paperSize="9" orientation="portrait" r:id="rId1"/>
  <headerFooter>
    <oddFooter>&amp;R&amp;P / &amp;N ページ</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262160D-4F19-4663-96E6-2D28ABA10ED7}">
          <x14:formula1>
            <xm:f>Sheet1!$C$3:$C$6</xm:f>
          </x14:formula1>
          <xm:sqref>AO27:BL28</xm:sqref>
        </x14:dataValidation>
        <x14:dataValidation type="list" allowBlank="1" showInputMessage="1" showErrorMessage="1" xr:uid="{C9D67926-6DC3-43BA-B103-C5714D3720BB}">
          <x14:formula1>
            <xm:f>Sheet1!$E$2:$E$3</xm:f>
          </x14:formula1>
          <xm:sqref>AO26</xm:sqref>
        </x14:dataValidation>
        <x14:dataValidation type="list" errorStyle="information" allowBlank="1" showInputMessage="1" showErrorMessage="1" xr:uid="{E9DBDFE9-CA9D-42F6-B217-40B552059C34}">
          <x14:formula1>
            <xm:f>Sheet1!$I$2:$I$3</xm:f>
          </x14:formula1>
          <xm:sqref>AS1:AW1</xm:sqref>
        </x14:dataValidation>
        <x14:dataValidation type="list" errorStyle="information" allowBlank="1" showInputMessage="1" showErrorMessage="1" xr:uid="{6D82CF6A-81B6-46EE-87FD-67158D6903C2}">
          <x14:formula1>
            <xm:f>Sheet1!$J$2:$J$13</xm:f>
          </x14:formula1>
          <xm:sqref>BA1:BC1</xm:sqref>
        </x14:dataValidation>
        <x14:dataValidation type="list" errorStyle="information" allowBlank="1" showInputMessage="1" showErrorMessage="1" xr:uid="{4FB98973-242D-4C23-8109-966880699E8B}">
          <x14:formula1>
            <xm:f>Sheet1!$K$2:$K$32</xm:f>
          </x14:formula1>
          <xm:sqref>BG1:BI1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B0531-3E6A-4AE2-8917-758DD2D49439}">
  <sheetPr>
    <tabColor rgb="FFFFFF00"/>
  </sheetPr>
  <dimension ref="B1:BL130"/>
  <sheetViews>
    <sheetView showZeros="0" showWhiteSpace="0" topLeftCell="A55" zoomScale="85" zoomScaleNormal="85" workbookViewId="0">
      <selection activeCell="BO21" sqref="BO21"/>
    </sheetView>
  </sheetViews>
  <sheetFormatPr defaultRowHeight="14.25"/>
  <cols>
    <col min="1" max="1" width="0.375" style="1" customWidth="1"/>
    <col min="2" max="64" width="1.25" style="1" customWidth="1"/>
    <col min="65" max="65" width="0.5" style="1" customWidth="1"/>
    <col min="66" max="16384" width="9" style="1"/>
  </cols>
  <sheetData>
    <row r="1" spans="2:64" ht="18.75" customHeight="1">
      <c r="AS1" s="108" t="s">
        <v>112</v>
      </c>
      <c r="AT1" s="108"/>
      <c r="AU1" s="108"/>
      <c r="AV1" s="108"/>
      <c r="AW1" s="108"/>
      <c r="AX1" s="130" t="s">
        <v>1</v>
      </c>
      <c r="AY1" s="130"/>
      <c r="AZ1" s="130"/>
      <c r="BA1" s="108">
        <v>8</v>
      </c>
      <c r="BB1" s="108"/>
      <c r="BC1" s="108"/>
      <c r="BD1" s="130" t="s">
        <v>2</v>
      </c>
      <c r="BE1" s="130"/>
      <c r="BF1" s="130"/>
      <c r="BG1" s="108">
        <v>9</v>
      </c>
      <c r="BH1" s="108"/>
      <c r="BI1" s="108"/>
      <c r="BJ1" s="130" t="s">
        <v>0</v>
      </c>
      <c r="BK1" s="130"/>
      <c r="BL1" s="130"/>
    </row>
    <row r="2" spans="2:64" ht="18.75" customHeight="1">
      <c r="B2" s="1" t="s">
        <v>3</v>
      </c>
    </row>
    <row r="3" spans="2:64" ht="16.5" customHeight="1">
      <c r="V3" s="1" t="s">
        <v>9</v>
      </c>
    </row>
    <row r="4" spans="2:64" ht="18.75" customHeight="1">
      <c r="V4" s="121" t="s">
        <v>4</v>
      </c>
      <c r="W4" s="122"/>
      <c r="X4" s="122"/>
      <c r="Y4" s="122"/>
      <c r="Z4" s="122"/>
      <c r="AA4" s="122"/>
      <c r="AB4" s="122"/>
      <c r="AC4" s="122"/>
      <c r="AD4" s="122"/>
      <c r="AE4" s="122"/>
      <c r="AF4" s="122"/>
      <c r="AG4" s="122"/>
      <c r="AH4" s="123"/>
      <c r="AI4" s="144" t="s">
        <v>7</v>
      </c>
      <c r="AJ4" s="145"/>
      <c r="AK4" s="146">
        <v>992</v>
      </c>
      <c r="AL4" s="146"/>
      <c r="AM4" s="146"/>
      <c r="AN4" s="146"/>
      <c r="AO4" s="131" t="s">
        <v>8</v>
      </c>
      <c r="AP4" s="131"/>
      <c r="AQ4" s="146">
        <v>8501</v>
      </c>
      <c r="AR4" s="146"/>
      <c r="AS4" s="146"/>
      <c r="AT4" s="146"/>
      <c r="AU4" s="146"/>
      <c r="AV4" s="131"/>
      <c r="AW4" s="131"/>
      <c r="AX4" s="131"/>
      <c r="AY4" s="131"/>
      <c r="AZ4" s="131"/>
      <c r="BA4" s="131"/>
      <c r="BB4" s="131"/>
      <c r="BC4" s="131"/>
      <c r="BD4" s="131"/>
      <c r="BE4" s="131"/>
      <c r="BF4" s="131"/>
      <c r="BG4" s="131"/>
      <c r="BH4" s="131"/>
      <c r="BI4" s="131"/>
      <c r="BJ4" s="131"/>
      <c r="BK4" s="131"/>
      <c r="BL4" s="132"/>
    </row>
    <row r="5" spans="2:64" ht="18.75" customHeight="1">
      <c r="V5" s="124"/>
      <c r="W5" s="125"/>
      <c r="X5" s="125"/>
      <c r="Y5" s="125"/>
      <c r="Z5" s="125"/>
      <c r="AA5" s="125"/>
      <c r="AB5" s="125"/>
      <c r="AC5" s="125"/>
      <c r="AD5" s="125"/>
      <c r="AE5" s="125"/>
      <c r="AF5" s="125"/>
      <c r="AG5" s="125"/>
      <c r="AH5" s="126"/>
      <c r="AI5" s="141" t="s">
        <v>113</v>
      </c>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3"/>
    </row>
    <row r="6" spans="2:64" ht="18.75" customHeight="1">
      <c r="V6" s="121" t="s">
        <v>5</v>
      </c>
      <c r="W6" s="122"/>
      <c r="X6" s="122"/>
      <c r="Y6" s="122"/>
      <c r="Z6" s="122"/>
      <c r="AA6" s="122"/>
      <c r="AB6" s="122"/>
      <c r="AC6" s="122"/>
      <c r="AD6" s="122"/>
      <c r="AE6" s="122"/>
      <c r="AF6" s="122"/>
      <c r="AG6" s="122"/>
      <c r="AH6" s="123"/>
      <c r="AI6" s="133" t="s">
        <v>125</v>
      </c>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5"/>
    </row>
    <row r="7" spans="2:64" ht="18.75" customHeight="1">
      <c r="V7" s="118" t="s">
        <v>15</v>
      </c>
      <c r="W7" s="119"/>
      <c r="X7" s="119"/>
      <c r="Y7" s="119"/>
      <c r="Z7" s="119"/>
      <c r="AA7" s="119"/>
      <c r="AB7" s="119"/>
      <c r="AC7" s="119"/>
      <c r="AD7" s="119"/>
      <c r="AE7" s="119"/>
      <c r="AF7" s="119"/>
      <c r="AG7" s="119"/>
      <c r="AH7" s="120"/>
      <c r="AI7" s="133" t="s">
        <v>114</v>
      </c>
      <c r="AJ7" s="134"/>
      <c r="AK7" s="134"/>
      <c r="AL7" s="134"/>
      <c r="AM7" s="134"/>
      <c r="AN7" s="134"/>
      <c r="AO7" s="134"/>
      <c r="AP7" s="134"/>
      <c r="AQ7" s="134"/>
      <c r="AR7" s="134"/>
      <c r="AS7" s="134"/>
      <c r="AT7" s="134"/>
      <c r="AU7" s="134"/>
      <c r="AV7" s="134"/>
      <c r="AW7" s="134"/>
      <c r="AX7" s="134"/>
      <c r="AY7" s="134"/>
      <c r="AZ7" s="134"/>
      <c r="BA7" s="134"/>
      <c r="BB7" s="134"/>
      <c r="BC7" s="134"/>
      <c r="BD7" s="134"/>
      <c r="BE7" s="134"/>
      <c r="BF7" s="134"/>
      <c r="BG7" s="134"/>
      <c r="BH7" s="134"/>
      <c r="BI7" s="134"/>
      <c r="BJ7" s="134"/>
      <c r="BK7" s="134"/>
      <c r="BL7" s="135"/>
    </row>
    <row r="8" spans="2:64" ht="18.75" customHeight="1">
      <c r="V8" s="109" t="s">
        <v>6</v>
      </c>
      <c r="W8" s="110"/>
      <c r="X8" s="110"/>
      <c r="Y8" s="110"/>
      <c r="Z8" s="110"/>
      <c r="AA8" s="110"/>
      <c r="AB8" s="110"/>
      <c r="AC8" s="110"/>
      <c r="AD8" s="110"/>
      <c r="AE8" s="110"/>
      <c r="AF8" s="110"/>
      <c r="AG8" s="110"/>
      <c r="AH8" s="111"/>
      <c r="AI8" s="185" t="s">
        <v>126</v>
      </c>
      <c r="AJ8" s="186"/>
      <c r="AK8" s="186"/>
      <c r="AL8" s="186"/>
      <c r="AM8" s="186"/>
      <c r="AN8" s="186"/>
      <c r="AO8" s="186"/>
      <c r="AP8" s="186"/>
      <c r="AQ8" s="186"/>
      <c r="AR8" s="186"/>
      <c r="AS8" s="186"/>
      <c r="AT8" s="186"/>
      <c r="AU8" s="186"/>
      <c r="AV8" s="186"/>
      <c r="AW8" s="186"/>
      <c r="AX8" s="186"/>
      <c r="AY8" s="186"/>
      <c r="AZ8" s="186"/>
      <c r="BA8" s="186"/>
      <c r="BB8" s="186"/>
      <c r="BC8" s="186"/>
      <c r="BD8" s="186"/>
      <c r="BE8" s="186"/>
      <c r="BF8" s="186"/>
      <c r="BG8" s="186"/>
      <c r="BH8" s="186"/>
      <c r="BI8" s="186"/>
      <c r="BJ8" s="186"/>
      <c r="BK8" s="186"/>
      <c r="BL8" s="187"/>
    </row>
    <row r="9" spans="2:64" ht="12" customHeight="1"/>
    <row r="10" spans="2:64" ht="18.75" customHeight="1">
      <c r="B10" s="130" t="s">
        <v>77</v>
      </c>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row>
    <row r="11" spans="2:64" ht="12" customHeight="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row>
    <row r="12" spans="2:64" s="12" customFormat="1" ht="16.5" customHeight="1">
      <c r="B12" s="139" t="s">
        <v>67</v>
      </c>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84" t="s">
        <v>72</v>
      </c>
      <c r="AJ12" s="104"/>
      <c r="AK12" s="104"/>
      <c r="AL12" s="104"/>
      <c r="AM12" s="104"/>
      <c r="AN12" s="104"/>
      <c r="AO12" s="104"/>
      <c r="AP12" s="103" t="s">
        <v>66</v>
      </c>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row>
    <row r="13" spans="2:64" s="12" customFormat="1" ht="61.5" customHeight="1">
      <c r="B13" s="139" t="s">
        <v>110</v>
      </c>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row>
    <row r="14" spans="2:64" ht="12" customHeight="1"/>
    <row r="15" spans="2:64" ht="18.75" customHeight="1">
      <c r="B15" s="130" t="s">
        <v>10</v>
      </c>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row>
    <row r="16" spans="2:64" ht="12" customHeight="1"/>
    <row r="17" spans="2:64" ht="18.75" customHeight="1">
      <c r="B17" s="1" t="s">
        <v>56</v>
      </c>
    </row>
    <row r="18" spans="2:64" ht="18.75" customHeight="1">
      <c r="B18" s="87">
        <v>1</v>
      </c>
      <c r="C18" s="53"/>
      <c r="D18" s="112" t="s">
        <v>11</v>
      </c>
      <c r="E18" s="113"/>
      <c r="F18" s="113"/>
      <c r="G18" s="113"/>
      <c r="H18" s="113"/>
      <c r="I18" s="113"/>
      <c r="J18" s="113"/>
      <c r="K18" s="113"/>
      <c r="L18" s="113"/>
      <c r="M18" s="113"/>
      <c r="N18" s="113"/>
      <c r="O18" s="113"/>
      <c r="P18" s="113"/>
      <c r="Q18" s="113"/>
      <c r="R18" s="113"/>
      <c r="S18" s="113"/>
      <c r="T18" s="114"/>
      <c r="U18" s="115" t="s">
        <v>113</v>
      </c>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7"/>
    </row>
    <row r="19" spans="2:64" ht="18.75" customHeight="1">
      <c r="B19" s="87">
        <v>2</v>
      </c>
      <c r="C19" s="53"/>
      <c r="D19" s="112" t="s">
        <v>12</v>
      </c>
      <c r="E19" s="113"/>
      <c r="F19" s="113"/>
      <c r="G19" s="113"/>
      <c r="H19" s="113"/>
      <c r="I19" s="113"/>
      <c r="J19" s="113"/>
      <c r="K19" s="113"/>
      <c r="L19" s="113"/>
      <c r="M19" s="113"/>
      <c r="N19" s="113"/>
      <c r="O19" s="113"/>
      <c r="P19" s="113"/>
      <c r="Q19" s="113"/>
      <c r="R19" s="113"/>
      <c r="S19" s="113"/>
      <c r="T19" s="114"/>
      <c r="U19" s="115" t="s">
        <v>64</v>
      </c>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7"/>
    </row>
    <row r="20" spans="2:64" ht="18.75" customHeight="1">
      <c r="B20" s="87">
        <v>3</v>
      </c>
      <c r="C20" s="53"/>
      <c r="D20" s="127" t="s">
        <v>91</v>
      </c>
      <c r="E20" s="128"/>
      <c r="F20" s="128"/>
      <c r="G20" s="128"/>
      <c r="H20" s="128"/>
      <c r="I20" s="128"/>
      <c r="J20" s="128"/>
      <c r="K20" s="128"/>
      <c r="L20" s="128"/>
      <c r="M20" s="128"/>
      <c r="N20" s="128"/>
      <c r="O20" s="128"/>
      <c r="P20" s="128"/>
      <c r="Q20" s="128"/>
      <c r="R20" s="128"/>
      <c r="S20" s="128"/>
      <c r="T20" s="129"/>
      <c r="U20" s="58">
        <v>1</v>
      </c>
      <c r="V20" s="58"/>
      <c r="W20" s="73"/>
      <c r="X20" s="76" t="s">
        <v>13</v>
      </c>
      <c r="Y20" s="76"/>
      <c r="Z20" s="76"/>
      <c r="AA20" s="76"/>
      <c r="AB20" s="76"/>
      <c r="AC20" s="76"/>
      <c r="AD20" s="76"/>
      <c r="AE20" s="76"/>
      <c r="AF20" s="77"/>
      <c r="AG20" s="58" t="s">
        <v>121</v>
      </c>
      <c r="AH20" s="58"/>
      <c r="AI20" s="73"/>
      <c r="AJ20" s="76" t="s">
        <v>14</v>
      </c>
      <c r="AK20" s="76"/>
      <c r="AL20" s="76"/>
      <c r="AM20" s="76"/>
      <c r="AN20" s="76"/>
      <c r="AO20" s="76"/>
      <c r="AP20" s="76"/>
      <c r="AQ20" s="76"/>
      <c r="AR20" s="77"/>
      <c r="AS20" s="58">
        <v>3</v>
      </c>
      <c r="AT20" s="58"/>
      <c r="AU20" s="73"/>
      <c r="AV20" s="74" t="s">
        <v>90</v>
      </c>
      <c r="AW20" s="75"/>
      <c r="AX20" s="75"/>
      <c r="AY20" s="75"/>
      <c r="AZ20" s="75"/>
      <c r="BA20" s="75"/>
      <c r="BB20" s="75"/>
      <c r="BC20" s="75"/>
      <c r="BD20" s="75"/>
      <c r="BE20" s="75"/>
      <c r="BF20" s="75"/>
      <c r="BG20" s="75"/>
      <c r="BH20" s="75"/>
      <c r="BI20" s="75"/>
      <c r="BJ20" s="75"/>
      <c r="BK20" s="75"/>
      <c r="BL20" s="75"/>
    </row>
    <row r="21" spans="2:64" ht="12" customHeight="1"/>
    <row r="22" spans="2:64" ht="18.75" customHeight="1">
      <c r="B22" s="1" t="s">
        <v>57</v>
      </c>
    </row>
    <row r="23" spans="2:64" ht="18.75" customHeight="1">
      <c r="B23" s="100" t="s">
        <v>16</v>
      </c>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2"/>
    </row>
    <row r="24" spans="2:64" ht="18" customHeight="1">
      <c r="B24" s="69"/>
      <c r="C24" s="79"/>
      <c r="D24" s="80" t="s">
        <v>58</v>
      </c>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2"/>
      <c r="AO24" s="2"/>
      <c r="AP24" s="3"/>
      <c r="AQ24" s="78" t="s">
        <v>63</v>
      </c>
      <c r="AR24" s="78"/>
      <c r="AS24" s="78"/>
      <c r="AT24" s="78"/>
      <c r="AU24" s="78"/>
      <c r="AV24" s="68" t="s">
        <v>1</v>
      </c>
      <c r="AW24" s="68"/>
      <c r="AX24" s="68"/>
      <c r="AY24" s="78">
        <v>6</v>
      </c>
      <c r="AZ24" s="78"/>
      <c r="BA24" s="78"/>
      <c r="BB24" s="68" t="s">
        <v>2</v>
      </c>
      <c r="BC24" s="68"/>
      <c r="BD24" s="68"/>
      <c r="BE24" s="78">
        <v>21</v>
      </c>
      <c r="BF24" s="78"/>
      <c r="BG24" s="78"/>
      <c r="BH24" s="68" t="s">
        <v>0</v>
      </c>
      <c r="BI24" s="68"/>
      <c r="BJ24" s="68"/>
      <c r="BK24" s="4"/>
      <c r="BL24" s="5"/>
    </row>
    <row r="25" spans="2:64" ht="18" customHeight="1">
      <c r="B25" s="69"/>
      <c r="C25" s="79"/>
      <c r="D25" s="80" t="s">
        <v>59</v>
      </c>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2"/>
      <c r="AO25" s="2"/>
      <c r="AP25" s="3"/>
      <c r="AQ25" s="78" t="s">
        <v>63</v>
      </c>
      <c r="AR25" s="78"/>
      <c r="AS25" s="78"/>
      <c r="AT25" s="78"/>
      <c r="AU25" s="78"/>
      <c r="AV25" s="68" t="s">
        <v>1</v>
      </c>
      <c r="AW25" s="68"/>
      <c r="AX25" s="68"/>
      <c r="AY25" s="78">
        <v>7</v>
      </c>
      <c r="AZ25" s="78"/>
      <c r="BA25" s="78"/>
      <c r="BB25" s="68" t="s">
        <v>17</v>
      </c>
      <c r="BC25" s="68"/>
      <c r="BD25" s="68"/>
      <c r="BE25" s="78">
        <v>31</v>
      </c>
      <c r="BF25" s="78"/>
      <c r="BG25" s="78"/>
      <c r="BH25" s="68" t="s">
        <v>0</v>
      </c>
      <c r="BI25" s="68"/>
      <c r="BJ25" s="68"/>
      <c r="BK25" s="4"/>
      <c r="BL25" s="5"/>
    </row>
    <row r="26" spans="2:64" ht="18" customHeight="1">
      <c r="B26" s="69"/>
      <c r="C26" s="79"/>
      <c r="D26" s="80" t="s">
        <v>79</v>
      </c>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2"/>
      <c r="AO26" s="73" t="s">
        <v>41</v>
      </c>
      <c r="AP26" s="78"/>
      <c r="AQ26" s="78"/>
      <c r="AR26" s="78"/>
      <c r="AS26" s="78"/>
      <c r="AT26" s="78"/>
      <c r="AU26" s="78"/>
      <c r="AV26" s="78"/>
      <c r="AW26" s="78"/>
      <c r="AX26" s="78"/>
      <c r="AY26" s="78"/>
      <c r="AZ26" s="78"/>
      <c r="BA26" s="78"/>
      <c r="BB26" s="78"/>
      <c r="BC26" s="85" t="s">
        <v>81</v>
      </c>
      <c r="BD26" s="85"/>
      <c r="BE26" s="78"/>
      <c r="BF26" s="78"/>
      <c r="BG26" s="78"/>
      <c r="BH26" s="78"/>
      <c r="BI26" s="78"/>
      <c r="BJ26" s="83" t="s">
        <v>115</v>
      </c>
      <c r="BK26" s="83"/>
      <c r="BL26" s="84"/>
    </row>
    <row r="27" spans="2:64" ht="18" customHeight="1">
      <c r="B27" s="69"/>
      <c r="C27" s="79"/>
      <c r="D27" s="93" t="s">
        <v>36</v>
      </c>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5"/>
      <c r="AO27" s="90" t="s">
        <v>65</v>
      </c>
      <c r="AP27" s="91"/>
      <c r="AQ27" s="91"/>
      <c r="AR27" s="91"/>
      <c r="AS27" s="91"/>
      <c r="AT27" s="91"/>
      <c r="AU27" s="91"/>
      <c r="AV27" s="91"/>
      <c r="AW27" s="91"/>
      <c r="AX27" s="91"/>
      <c r="AY27" s="91"/>
      <c r="AZ27" s="91"/>
      <c r="BA27" s="90" t="s">
        <v>33</v>
      </c>
      <c r="BB27" s="91"/>
      <c r="BC27" s="91"/>
      <c r="BD27" s="91"/>
      <c r="BE27" s="91"/>
      <c r="BF27" s="91"/>
      <c r="BG27" s="91"/>
      <c r="BH27" s="91"/>
      <c r="BI27" s="91"/>
      <c r="BJ27" s="91"/>
      <c r="BK27" s="91"/>
      <c r="BL27" s="92"/>
    </row>
    <row r="28" spans="2:64" ht="18" customHeight="1">
      <c r="B28" s="69"/>
      <c r="C28" s="79"/>
      <c r="D28" s="96"/>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8"/>
      <c r="AO28" s="90" t="s">
        <v>34</v>
      </c>
      <c r="AP28" s="91"/>
      <c r="AQ28" s="91"/>
      <c r="AR28" s="91"/>
      <c r="AS28" s="91"/>
      <c r="AT28" s="91"/>
      <c r="AU28" s="91"/>
      <c r="AV28" s="91"/>
      <c r="AW28" s="91"/>
      <c r="AX28" s="91"/>
      <c r="AY28" s="91"/>
      <c r="AZ28" s="91"/>
      <c r="BA28" s="90" t="s">
        <v>35</v>
      </c>
      <c r="BB28" s="91"/>
      <c r="BC28" s="91"/>
      <c r="BD28" s="91"/>
      <c r="BE28" s="91"/>
      <c r="BF28" s="91"/>
      <c r="BG28" s="91"/>
      <c r="BH28" s="91"/>
      <c r="BI28" s="91"/>
      <c r="BJ28" s="91"/>
      <c r="BK28" s="91"/>
      <c r="BL28" s="92"/>
    </row>
    <row r="29" spans="2:64" ht="18.75" customHeight="1">
      <c r="B29" s="100" t="s">
        <v>73</v>
      </c>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c r="BD29" s="101"/>
      <c r="BE29" s="101"/>
      <c r="BF29" s="101"/>
      <c r="BG29" s="101"/>
      <c r="BH29" s="101"/>
      <c r="BI29" s="101"/>
      <c r="BJ29" s="101"/>
      <c r="BK29" s="101"/>
      <c r="BL29" s="102"/>
    </row>
    <row r="30" spans="2:64" ht="18" customHeight="1">
      <c r="B30" s="69"/>
      <c r="C30" s="79"/>
      <c r="D30" s="80" t="s">
        <v>58</v>
      </c>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2"/>
      <c r="AO30" s="2"/>
      <c r="AP30" s="3"/>
      <c r="AQ30" s="78" t="s">
        <v>63</v>
      </c>
      <c r="AR30" s="78"/>
      <c r="AS30" s="78"/>
      <c r="AT30" s="78"/>
      <c r="AU30" s="78"/>
      <c r="AV30" s="68" t="s">
        <v>1</v>
      </c>
      <c r="AW30" s="68"/>
      <c r="AX30" s="68"/>
      <c r="AY30" s="78">
        <v>7</v>
      </c>
      <c r="AZ30" s="78"/>
      <c r="BA30" s="78"/>
      <c r="BB30" s="68" t="s">
        <v>2</v>
      </c>
      <c r="BC30" s="68"/>
      <c r="BD30" s="68"/>
      <c r="BE30" s="78">
        <v>21</v>
      </c>
      <c r="BF30" s="78"/>
      <c r="BG30" s="78"/>
      <c r="BH30" s="68" t="s">
        <v>0</v>
      </c>
      <c r="BI30" s="68"/>
      <c r="BJ30" s="68"/>
      <c r="BK30" s="4"/>
      <c r="BL30" s="5"/>
    </row>
    <row r="31" spans="2:64" ht="18" customHeight="1">
      <c r="B31" s="69"/>
      <c r="C31" s="79"/>
      <c r="D31" s="80" t="s">
        <v>59</v>
      </c>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2"/>
      <c r="AO31" s="2"/>
      <c r="AP31" s="3"/>
      <c r="AQ31" s="78" t="s">
        <v>63</v>
      </c>
      <c r="AR31" s="78"/>
      <c r="AS31" s="78"/>
      <c r="AT31" s="78"/>
      <c r="AU31" s="78"/>
      <c r="AV31" s="68" t="s">
        <v>1</v>
      </c>
      <c r="AW31" s="68"/>
      <c r="AX31" s="68"/>
      <c r="AY31" s="78">
        <v>7</v>
      </c>
      <c r="AZ31" s="78"/>
      <c r="BA31" s="78"/>
      <c r="BB31" s="68" t="s">
        <v>17</v>
      </c>
      <c r="BC31" s="68"/>
      <c r="BD31" s="68"/>
      <c r="BE31" s="78">
        <v>21</v>
      </c>
      <c r="BF31" s="78"/>
      <c r="BG31" s="78"/>
      <c r="BH31" s="68" t="s">
        <v>0</v>
      </c>
      <c r="BI31" s="68"/>
      <c r="BJ31" s="68"/>
      <c r="BK31" s="4"/>
      <c r="BL31" s="5"/>
    </row>
    <row r="32" spans="2:64" ht="18" customHeight="1">
      <c r="B32" s="69"/>
      <c r="C32" s="79"/>
      <c r="D32" s="80" t="s">
        <v>78</v>
      </c>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2"/>
      <c r="AO32" s="73" t="s">
        <v>85</v>
      </c>
      <c r="AP32" s="78"/>
      <c r="AQ32" s="78"/>
      <c r="AR32" s="78"/>
      <c r="AS32" s="78"/>
      <c r="AT32" s="78"/>
      <c r="AU32" s="78"/>
      <c r="AV32" s="78"/>
      <c r="AW32" s="78"/>
      <c r="AX32" s="78"/>
      <c r="AY32" s="78"/>
      <c r="AZ32" s="78"/>
      <c r="BA32" s="78"/>
      <c r="BB32" s="78"/>
      <c r="BC32" s="78"/>
      <c r="BD32" s="78"/>
      <c r="BE32" s="78"/>
      <c r="BF32" s="78"/>
      <c r="BG32" s="78"/>
      <c r="BH32" s="78"/>
      <c r="BI32" s="78"/>
      <c r="BJ32" s="78"/>
      <c r="BK32" s="78"/>
      <c r="BL32" s="99"/>
    </row>
    <row r="33" spans="2:64" ht="18.75" customHeight="1">
      <c r="B33" s="100" t="s">
        <v>74</v>
      </c>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2"/>
    </row>
    <row r="34" spans="2:64" ht="18" customHeight="1">
      <c r="B34" s="69"/>
      <c r="C34" s="70"/>
      <c r="D34" s="80" t="s">
        <v>58</v>
      </c>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2"/>
      <c r="AO34" s="2"/>
      <c r="AP34" s="3"/>
      <c r="AQ34" s="78" t="s">
        <v>63</v>
      </c>
      <c r="AR34" s="78"/>
      <c r="AS34" s="78"/>
      <c r="AT34" s="78"/>
      <c r="AU34" s="78"/>
      <c r="AV34" s="68" t="s">
        <v>1</v>
      </c>
      <c r="AW34" s="68"/>
      <c r="AX34" s="68"/>
      <c r="AY34" s="78">
        <v>7</v>
      </c>
      <c r="AZ34" s="78"/>
      <c r="BA34" s="78"/>
      <c r="BB34" s="68" t="s">
        <v>2</v>
      </c>
      <c r="BC34" s="68"/>
      <c r="BD34" s="68"/>
      <c r="BE34" s="78">
        <v>16</v>
      </c>
      <c r="BF34" s="78"/>
      <c r="BG34" s="78"/>
      <c r="BH34" s="68" t="s">
        <v>0</v>
      </c>
      <c r="BI34" s="68"/>
      <c r="BJ34" s="68"/>
      <c r="BK34" s="4"/>
      <c r="BL34" s="5"/>
    </row>
    <row r="35" spans="2:64" ht="18" customHeight="1">
      <c r="B35" s="69"/>
      <c r="C35" s="70"/>
      <c r="D35" s="80" t="s">
        <v>59</v>
      </c>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2"/>
      <c r="AO35" s="2"/>
      <c r="AP35" s="3"/>
      <c r="AQ35" s="78" t="s">
        <v>63</v>
      </c>
      <c r="AR35" s="78"/>
      <c r="AS35" s="78"/>
      <c r="AT35" s="78"/>
      <c r="AU35" s="78"/>
      <c r="AV35" s="68" t="s">
        <v>1</v>
      </c>
      <c r="AW35" s="68"/>
      <c r="AX35" s="68"/>
      <c r="AY35" s="78">
        <v>7</v>
      </c>
      <c r="AZ35" s="78"/>
      <c r="BA35" s="78"/>
      <c r="BB35" s="68" t="s">
        <v>17</v>
      </c>
      <c r="BC35" s="68"/>
      <c r="BD35" s="68"/>
      <c r="BE35" s="78">
        <v>20</v>
      </c>
      <c r="BF35" s="78"/>
      <c r="BG35" s="78"/>
      <c r="BH35" s="68" t="s">
        <v>0</v>
      </c>
      <c r="BI35" s="68"/>
      <c r="BJ35" s="68"/>
      <c r="BK35" s="4"/>
      <c r="BL35" s="5"/>
    </row>
    <row r="36" spans="2:64" ht="18" customHeight="1">
      <c r="B36" s="71"/>
      <c r="C36" s="72"/>
      <c r="D36" s="80" t="s">
        <v>78</v>
      </c>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2"/>
      <c r="AO36" s="73" t="s">
        <v>84</v>
      </c>
      <c r="AP36" s="78"/>
      <c r="AQ36" s="78"/>
      <c r="AR36" s="78"/>
      <c r="AS36" s="78"/>
      <c r="AT36" s="78"/>
      <c r="AU36" s="78"/>
      <c r="AV36" s="78"/>
      <c r="AW36" s="78"/>
      <c r="AX36" s="78"/>
      <c r="AY36" s="78"/>
      <c r="AZ36" s="78"/>
      <c r="BA36" s="78"/>
      <c r="BB36" s="78"/>
      <c r="BC36" s="78"/>
      <c r="BD36" s="78"/>
      <c r="BE36" s="78"/>
      <c r="BF36" s="78"/>
      <c r="BG36" s="78"/>
      <c r="BH36" s="78"/>
      <c r="BI36" s="78"/>
      <c r="BJ36" s="78"/>
      <c r="BK36" s="78"/>
      <c r="BL36" s="99"/>
    </row>
    <row r="37" spans="2:64" ht="18" customHeight="1"/>
    <row r="38" spans="2:64" ht="18" customHeight="1"/>
    <row r="39" spans="2:64" ht="18" customHeight="1"/>
    <row r="40" spans="2:64" ht="18" customHeight="1"/>
    <row r="41" spans="2:64" ht="18" customHeight="1"/>
    <row r="42" spans="2:64" ht="18" customHeight="1"/>
    <row r="43" spans="2:64" ht="18.75" customHeight="1">
      <c r="B43" s="1" t="s">
        <v>60</v>
      </c>
    </row>
    <row r="44" spans="2:64" ht="18.75" customHeight="1">
      <c r="B44" s="100" t="s">
        <v>16</v>
      </c>
      <c r="C44" s="101"/>
      <c r="D44" s="101"/>
      <c r="E44" s="101"/>
      <c r="F44" s="101"/>
      <c r="G44" s="101"/>
      <c r="H44" s="101"/>
      <c r="I44" s="101"/>
      <c r="J44" s="101"/>
      <c r="K44" s="101"/>
      <c r="L44" s="101"/>
      <c r="M44" s="101"/>
      <c r="N44" s="101"/>
      <c r="O44" s="101"/>
      <c r="P44" s="101"/>
      <c r="Q44" s="148" t="s">
        <v>39</v>
      </c>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c r="BI44" s="148"/>
      <c r="BJ44" s="148"/>
      <c r="BK44" s="148"/>
      <c r="BL44" s="149"/>
    </row>
    <row r="45" spans="2:64" ht="18.75" customHeight="1">
      <c r="B45" s="152"/>
      <c r="C45" s="153"/>
      <c r="D45" s="153"/>
      <c r="E45" s="153"/>
      <c r="F45" s="153"/>
      <c r="G45" s="153"/>
      <c r="H45" s="153"/>
      <c r="I45" s="153"/>
      <c r="J45" s="153"/>
      <c r="K45" s="153"/>
      <c r="L45" s="153"/>
      <c r="M45" s="153"/>
      <c r="N45" s="153"/>
      <c r="O45" s="153"/>
      <c r="P45" s="153"/>
      <c r="Q45" s="150" t="s">
        <v>40</v>
      </c>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1"/>
    </row>
    <row r="46" spans="2:64" ht="18.75" customHeight="1">
      <c r="B46" s="69"/>
      <c r="C46" s="70"/>
      <c r="D46" s="86" t="s">
        <v>62</v>
      </c>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7" t="s">
        <v>21</v>
      </c>
      <c r="AP46" s="68"/>
      <c r="AQ46" s="53"/>
      <c r="AR46" s="9"/>
      <c r="AS46" s="9"/>
      <c r="AT46" s="105">
        <v>2500000</v>
      </c>
      <c r="AU46" s="105"/>
      <c r="AV46" s="105"/>
      <c r="AW46" s="105"/>
      <c r="AX46" s="105"/>
      <c r="AY46" s="105"/>
      <c r="AZ46" s="105"/>
      <c r="BA46" s="105"/>
      <c r="BB46" s="105"/>
      <c r="BC46" s="105"/>
      <c r="BD46" s="105"/>
      <c r="BE46" s="105"/>
      <c r="BF46" s="105"/>
      <c r="BG46" s="105"/>
      <c r="BH46" s="68" t="s">
        <v>31</v>
      </c>
      <c r="BI46" s="68"/>
      <c r="BJ46" s="68"/>
      <c r="BK46" s="7"/>
      <c r="BL46" s="8"/>
    </row>
    <row r="47" spans="2:64" ht="18.75" customHeight="1">
      <c r="B47" s="69"/>
      <c r="C47" s="70"/>
      <c r="D47" s="86" t="s">
        <v>19</v>
      </c>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7" t="s">
        <v>22</v>
      </c>
      <c r="AP47" s="68"/>
      <c r="AQ47" s="53"/>
      <c r="AR47" s="9"/>
      <c r="AS47" s="9"/>
      <c r="AT47" s="105">
        <v>2500000</v>
      </c>
      <c r="AU47" s="105"/>
      <c r="AV47" s="105"/>
      <c r="AW47" s="105"/>
      <c r="AX47" s="105"/>
      <c r="AY47" s="105"/>
      <c r="AZ47" s="105"/>
      <c r="BA47" s="105"/>
      <c r="BB47" s="105"/>
      <c r="BC47" s="105"/>
      <c r="BD47" s="105"/>
      <c r="BE47" s="105"/>
      <c r="BF47" s="105"/>
      <c r="BG47" s="105"/>
      <c r="BH47" s="68" t="s">
        <v>31</v>
      </c>
      <c r="BI47" s="68"/>
      <c r="BJ47" s="68"/>
      <c r="BK47" s="7"/>
      <c r="BL47" s="8"/>
    </row>
    <row r="48" spans="2:64" ht="18.75" customHeight="1">
      <c r="B48" s="69"/>
      <c r="C48" s="70"/>
      <c r="D48" s="86" t="s">
        <v>20</v>
      </c>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7" t="s">
        <v>23</v>
      </c>
      <c r="AP48" s="68"/>
      <c r="AQ48" s="53"/>
      <c r="AR48" s="9"/>
      <c r="AS48" s="9"/>
      <c r="AT48" s="105">
        <v>75000</v>
      </c>
      <c r="AU48" s="105"/>
      <c r="AV48" s="105"/>
      <c r="AW48" s="105"/>
      <c r="AX48" s="105"/>
      <c r="AY48" s="105"/>
      <c r="AZ48" s="105"/>
      <c r="BA48" s="105"/>
      <c r="BB48" s="105"/>
      <c r="BC48" s="105"/>
      <c r="BD48" s="105"/>
      <c r="BE48" s="105"/>
      <c r="BF48" s="105"/>
      <c r="BG48" s="105"/>
      <c r="BH48" s="68" t="s">
        <v>31</v>
      </c>
      <c r="BI48" s="68"/>
      <c r="BJ48" s="68"/>
      <c r="BK48" s="7"/>
      <c r="BL48" s="8"/>
    </row>
    <row r="49" spans="2:64" ht="18.75" customHeight="1">
      <c r="B49" s="69"/>
      <c r="C49" s="70"/>
      <c r="D49" s="86" t="s">
        <v>44</v>
      </c>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7" t="s">
        <v>24</v>
      </c>
      <c r="AP49" s="68"/>
      <c r="AQ49" s="53"/>
      <c r="AR49" s="9"/>
      <c r="AS49" s="9"/>
      <c r="AT49" s="89">
        <f>AT47-AT48</f>
        <v>2425000</v>
      </c>
      <c r="AU49" s="89"/>
      <c r="AV49" s="89"/>
      <c r="AW49" s="89"/>
      <c r="AX49" s="89"/>
      <c r="AY49" s="89"/>
      <c r="AZ49" s="89"/>
      <c r="BA49" s="89"/>
      <c r="BB49" s="89"/>
      <c r="BC49" s="89"/>
      <c r="BD49" s="89"/>
      <c r="BE49" s="89"/>
      <c r="BF49" s="89"/>
      <c r="BG49" s="89"/>
      <c r="BH49" s="68" t="s">
        <v>31</v>
      </c>
      <c r="BI49" s="68"/>
      <c r="BJ49" s="68"/>
      <c r="BK49" s="7"/>
      <c r="BL49" s="8"/>
    </row>
    <row r="50" spans="2:64" ht="18.75" customHeight="1">
      <c r="B50" s="69"/>
      <c r="C50" s="70"/>
      <c r="D50" s="86" t="s">
        <v>45</v>
      </c>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7" t="s">
        <v>25</v>
      </c>
      <c r="AP50" s="68"/>
      <c r="AQ50" s="53"/>
      <c r="AR50" s="9"/>
      <c r="AS50" s="9"/>
      <c r="AT50" s="89">
        <f>ROUNDDOWN(AT48*2/3,0)</f>
        <v>50000</v>
      </c>
      <c r="AU50" s="89"/>
      <c r="AV50" s="89"/>
      <c r="AW50" s="89"/>
      <c r="AX50" s="89"/>
      <c r="AY50" s="89"/>
      <c r="AZ50" s="89"/>
      <c r="BA50" s="89"/>
      <c r="BB50" s="89"/>
      <c r="BC50" s="89"/>
      <c r="BD50" s="89"/>
      <c r="BE50" s="89"/>
      <c r="BF50" s="89"/>
      <c r="BG50" s="89"/>
      <c r="BH50" s="68" t="s">
        <v>31</v>
      </c>
      <c r="BI50" s="68"/>
      <c r="BJ50" s="68"/>
      <c r="BK50" s="7"/>
      <c r="BL50" s="8"/>
    </row>
    <row r="51" spans="2:64" ht="18.75" customHeight="1" thickBot="1">
      <c r="B51" s="69"/>
      <c r="C51" s="70"/>
      <c r="D51" s="147" t="s">
        <v>46</v>
      </c>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87" t="s">
        <v>26</v>
      </c>
      <c r="AP51" s="68"/>
      <c r="AQ51" s="53"/>
      <c r="AR51" s="13"/>
      <c r="AS51" s="13"/>
      <c r="AT51" s="106">
        <f>ROUNDDOWN(AT49*2/3,0)</f>
        <v>1616666</v>
      </c>
      <c r="AU51" s="106"/>
      <c r="AV51" s="106"/>
      <c r="AW51" s="106"/>
      <c r="AX51" s="106"/>
      <c r="AY51" s="106"/>
      <c r="AZ51" s="106"/>
      <c r="BA51" s="106"/>
      <c r="BB51" s="106"/>
      <c r="BC51" s="106"/>
      <c r="BD51" s="106"/>
      <c r="BE51" s="106"/>
      <c r="BF51" s="106"/>
      <c r="BG51" s="106"/>
      <c r="BH51" s="56" t="s">
        <v>31</v>
      </c>
      <c r="BI51" s="56"/>
      <c r="BJ51" s="56"/>
      <c r="BK51" s="7"/>
      <c r="BL51" s="8"/>
    </row>
    <row r="52" spans="2:64" ht="18.75" customHeight="1" thickBot="1">
      <c r="B52" s="71"/>
      <c r="C52" s="72"/>
      <c r="D52" s="147" t="s">
        <v>43</v>
      </c>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87" t="s">
        <v>27</v>
      </c>
      <c r="AP52" s="68"/>
      <c r="AQ52" s="68"/>
      <c r="AR52" s="14"/>
      <c r="AS52" s="15"/>
      <c r="AT52" s="88" cm="1">
        <f t="array" ref="AT52">_xlfn.IFS(AO26="戸建住宅",Sheet1!H15,AO26="集合住宅",Sheet1!G17,AO26="",0)</f>
        <v>1200000</v>
      </c>
      <c r="AU52" s="88"/>
      <c r="AV52" s="88"/>
      <c r="AW52" s="88"/>
      <c r="AX52" s="88"/>
      <c r="AY52" s="88"/>
      <c r="AZ52" s="88"/>
      <c r="BA52" s="88"/>
      <c r="BB52" s="88"/>
      <c r="BC52" s="88"/>
      <c r="BD52" s="88"/>
      <c r="BE52" s="88"/>
      <c r="BF52" s="88"/>
      <c r="BG52" s="88"/>
      <c r="BH52" s="107" t="s">
        <v>31</v>
      </c>
      <c r="BI52" s="107"/>
      <c r="BJ52" s="107"/>
      <c r="BK52" s="16"/>
      <c r="BL52" s="17"/>
    </row>
    <row r="53" spans="2:64" ht="30" customHeight="1">
      <c r="B53" s="154" t="s">
        <v>75</v>
      </c>
      <c r="C53" s="101"/>
      <c r="D53" s="101"/>
      <c r="E53" s="101"/>
      <c r="F53" s="101"/>
      <c r="G53" s="101"/>
      <c r="H53" s="101"/>
      <c r="I53" s="101"/>
      <c r="J53" s="101"/>
      <c r="K53" s="101"/>
      <c r="L53" s="101"/>
      <c r="M53" s="101"/>
      <c r="N53" s="101"/>
      <c r="O53" s="101"/>
      <c r="P53" s="101"/>
      <c r="Q53" s="155" t="s">
        <v>86</v>
      </c>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6"/>
      <c r="AS53" s="156"/>
      <c r="AT53" s="156"/>
      <c r="AU53" s="156"/>
      <c r="AV53" s="156"/>
      <c r="AW53" s="156"/>
      <c r="AX53" s="156"/>
      <c r="AY53" s="156"/>
      <c r="AZ53" s="156"/>
      <c r="BA53" s="156"/>
      <c r="BB53" s="156"/>
      <c r="BC53" s="156"/>
      <c r="BD53" s="156"/>
      <c r="BE53" s="156"/>
      <c r="BF53" s="156"/>
      <c r="BG53" s="156"/>
      <c r="BH53" s="156"/>
      <c r="BI53" s="156"/>
      <c r="BJ53" s="156"/>
      <c r="BK53" s="156"/>
      <c r="BL53" s="157"/>
    </row>
    <row r="54" spans="2:64" ht="18.75" customHeight="1">
      <c r="B54" s="69"/>
      <c r="C54" s="79"/>
      <c r="D54" s="86" t="s">
        <v>62</v>
      </c>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54" t="s">
        <v>28</v>
      </c>
      <c r="AP54" s="54"/>
      <c r="AQ54" s="54"/>
      <c r="AR54" s="9"/>
      <c r="AS54" s="9"/>
      <c r="AT54" s="105">
        <v>350000</v>
      </c>
      <c r="AU54" s="105"/>
      <c r="AV54" s="105"/>
      <c r="AW54" s="105"/>
      <c r="AX54" s="105"/>
      <c r="AY54" s="105"/>
      <c r="AZ54" s="105"/>
      <c r="BA54" s="105"/>
      <c r="BB54" s="105"/>
      <c r="BC54" s="105"/>
      <c r="BD54" s="105"/>
      <c r="BE54" s="105"/>
      <c r="BF54" s="105"/>
      <c r="BG54" s="105"/>
      <c r="BH54" s="68" t="s">
        <v>31</v>
      </c>
      <c r="BI54" s="68"/>
      <c r="BJ54" s="68"/>
      <c r="BK54" s="7"/>
      <c r="BL54" s="8"/>
    </row>
    <row r="55" spans="2:64" ht="18.75" customHeight="1">
      <c r="B55" s="69"/>
      <c r="C55" s="79"/>
      <c r="D55" s="86" t="s">
        <v>68</v>
      </c>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54" t="s">
        <v>29</v>
      </c>
      <c r="AP55" s="54"/>
      <c r="AQ55" s="54"/>
      <c r="AR55" s="9"/>
      <c r="AS55" s="9"/>
      <c r="AT55" s="105">
        <v>350000</v>
      </c>
      <c r="AU55" s="105"/>
      <c r="AV55" s="105"/>
      <c r="AW55" s="105"/>
      <c r="AX55" s="105"/>
      <c r="AY55" s="105"/>
      <c r="AZ55" s="105"/>
      <c r="BA55" s="105"/>
      <c r="BB55" s="105"/>
      <c r="BC55" s="105"/>
      <c r="BD55" s="105"/>
      <c r="BE55" s="105"/>
      <c r="BF55" s="105"/>
      <c r="BG55" s="105"/>
      <c r="BH55" s="68" t="s">
        <v>31</v>
      </c>
      <c r="BI55" s="68"/>
      <c r="BJ55" s="68"/>
      <c r="BK55" s="7"/>
      <c r="BL55" s="8"/>
    </row>
    <row r="56" spans="2:64" ht="18.75" customHeight="1" thickBot="1">
      <c r="B56" s="69"/>
      <c r="C56" s="79"/>
      <c r="D56" s="159" t="s">
        <v>69</v>
      </c>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1"/>
      <c r="AO56" s="54" t="s">
        <v>30</v>
      </c>
      <c r="AP56" s="54"/>
      <c r="AQ56" s="54"/>
      <c r="AR56" s="13"/>
      <c r="AS56" s="13"/>
      <c r="AT56" s="106">
        <f>ROUNDDOWN(AT55*2/3,0)</f>
        <v>233333</v>
      </c>
      <c r="AU56" s="106"/>
      <c r="AV56" s="106"/>
      <c r="AW56" s="106"/>
      <c r="AX56" s="106"/>
      <c r="AY56" s="106"/>
      <c r="AZ56" s="106"/>
      <c r="BA56" s="106"/>
      <c r="BB56" s="106"/>
      <c r="BC56" s="106"/>
      <c r="BD56" s="106"/>
      <c r="BE56" s="106"/>
      <c r="BF56" s="106"/>
      <c r="BG56" s="106"/>
      <c r="BH56" s="56" t="s">
        <v>31</v>
      </c>
      <c r="BI56" s="56"/>
      <c r="BJ56" s="56"/>
      <c r="BK56" s="7"/>
      <c r="BL56" s="8"/>
    </row>
    <row r="57" spans="2:64" ht="18.75" customHeight="1" thickBot="1">
      <c r="B57" s="71"/>
      <c r="C57" s="158"/>
      <c r="D57" s="159" t="s">
        <v>43</v>
      </c>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1"/>
      <c r="AO57" s="54" t="s">
        <v>47</v>
      </c>
      <c r="AP57" s="54"/>
      <c r="AQ57" s="87"/>
      <c r="AR57" s="14"/>
      <c r="AS57" s="15"/>
      <c r="AT57" s="88">
        <f>IF(AT56&gt;130000,130000,ROUNDDOWN(AT56,-3))</f>
        <v>130000</v>
      </c>
      <c r="AU57" s="88"/>
      <c r="AV57" s="88"/>
      <c r="AW57" s="88"/>
      <c r="AX57" s="88"/>
      <c r="AY57" s="88"/>
      <c r="AZ57" s="88"/>
      <c r="BA57" s="88"/>
      <c r="BB57" s="88"/>
      <c r="BC57" s="88"/>
      <c r="BD57" s="88"/>
      <c r="BE57" s="88"/>
      <c r="BF57" s="88"/>
      <c r="BG57" s="88"/>
      <c r="BH57" s="107" t="s">
        <v>31</v>
      </c>
      <c r="BI57" s="107"/>
      <c r="BJ57" s="107"/>
      <c r="BK57" s="16"/>
      <c r="BL57" s="17"/>
    </row>
    <row r="58" spans="2:64" ht="31.5" customHeight="1">
      <c r="B58" s="154" t="s">
        <v>76</v>
      </c>
      <c r="C58" s="101"/>
      <c r="D58" s="101"/>
      <c r="E58" s="101"/>
      <c r="F58" s="101"/>
      <c r="G58" s="101"/>
      <c r="H58" s="101"/>
      <c r="I58" s="101"/>
      <c r="J58" s="101"/>
      <c r="K58" s="101"/>
      <c r="L58" s="101"/>
      <c r="M58" s="101"/>
      <c r="N58" s="101"/>
      <c r="O58" s="101"/>
      <c r="P58" s="101"/>
      <c r="Q58" s="155" t="s">
        <v>87</v>
      </c>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c r="AP58" s="155"/>
      <c r="AQ58" s="155"/>
      <c r="AR58" s="156"/>
      <c r="AS58" s="156"/>
      <c r="AT58" s="156"/>
      <c r="AU58" s="156"/>
      <c r="AV58" s="156"/>
      <c r="AW58" s="156"/>
      <c r="AX58" s="156"/>
      <c r="AY58" s="156"/>
      <c r="AZ58" s="156"/>
      <c r="BA58" s="156"/>
      <c r="BB58" s="156"/>
      <c r="BC58" s="156"/>
      <c r="BD58" s="156"/>
      <c r="BE58" s="156"/>
      <c r="BF58" s="156"/>
      <c r="BG58" s="156"/>
      <c r="BH58" s="156"/>
      <c r="BI58" s="156"/>
      <c r="BJ58" s="156"/>
      <c r="BK58" s="156"/>
      <c r="BL58" s="157"/>
    </row>
    <row r="59" spans="2:64" ht="18.75" customHeight="1">
      <c r="B59" s="69"/>
      <c r="C59" s="70"/>
      <c r="D59" s="86" t="s">
        <v>62</v>
      </c>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54" t="s">
        <v>48</v>
      </c>
      <c r="AP59" s="54"/>
      <c r="AQ59" s="54"/>
      <c r="AR59" s="9"/>
      <c r="AS59" s="9"/>
      <c r="AT59" s="105">
        <v>800000</v>
      </c>
      <c r="AU59" s="105"/>
      <c r="AV59" s="105"/>
      <c r="AW59" s="105"/>
      <c r="AX59" s="105"/>
      <c r="AY59" s="105"/>
      <c r="AZ59" s="105"/>
      <c r="BA59" s="105"/>
      <c r="BB59" s="105"/>
      <c r="BC59" s="105"/>
      <c r="BD59" s="105"/>
      <c r="BE59" s="105"/>
      <c r="BF59" s="105"/>
      <c r="BG59" s="105"/>
      <c r="BH59" s="68" t="s">
        <v>31</v>
      </c>
      <c r="BI59" s="68"/>
      <c r="BJ59" s="68"/>
      <c r="BK59" s="7"/>
      <c r="BL59" s="8"/>
    </row>
    <row r="60" spans="2:64" ht="18.75" customHeight="1">
      <c r="B60" s="69"/>
      <c r="C60" s="70"/>
      <c r="D60" s="86" t="s">
        <v>70</v>
      </c>
      <c r="E60" s="86"/>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54" t="s">
        <v>49</v>
      </c>
      <c r="AP60" s="54"/>
      <c r="AQ60" s="54"/>
      <c r="AR60" s="9"/>
      <c r="AS60" s="9"/>
      <c r="AT60" s="105">
        <v>800000</v>
      </c>
      <c r="AU60" s="105"/>
      <c r="AV60" s="105"/>
      <c r="AW60" s="105"/>
      <c r="AX60" s="105"/>
      <c r="AY60" s="105"/>
      <c r="AZ60" s="105"/>
      <c r="BA60" s="105"/>
      <c r="BB60" s="105"/>
      <c r="BC60" s="105"/>
      <c r="BD60" s="105"/>
      <c r="BE60" s="105"/>
      <c r="BF60" s="105"/>
      <c r="BG60" s="105"/>
      <c r="BH60" s="68" t="s">
        <v>31</v>
      </c>
      <c r="BI60" s="68"/>
      <c r="BJ60" s="68"/>
      <c r="BK60" s="7"/>
      <c r="BL60" s="8"/>
    </row>
    <row r="61" spans="2:64" ht="18.75" customHeight="1" thickBot="1">
      <c r="B61" s="69"/>
      <c r="C61" s="70"/>
      <c r="D61" s="147" t="s">
        <v>71</v>
      </c>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54" t="s">
        <v>50</v>
      </c>
      <c r="AP61" s="54"/>
      <c r="AQ61" s="54"/>
      <c r="AR61" s="13"/>
      <c r="AS61" s="13"/>
      <c r="AT61" s="106">
        <f>ROUNDDOWN(AT60*2/3,0)</f>
        <v>533333</v>
      </c>
      <c r="AU61" s="106"/>
      <c r="AV61" s="106"/>
      <c r="AW61" s="106"/>
      <c r="AX61" s="106"/>
      <c r="AY61" s="106"/>
      <c r="AZ61" s="106"/>
      <c r="BA61" s="106"/>
      <c r="BB61" s="106"/>
      <c r="BC61" s="106"/>
      <c r="BD61" s="106"/>
      <c r="BE61" s="106"/>
      <c r="BF61" s="106"/>
      <c r="BG61" s="106"/>
      <c r="BH61" s="56" t="s">
        <v>31</v>
      </c>
      <c r="BI61" s="56"/>
      <c r="BJ61" s="56"/>
      <c r="BK61" s="7"/>
      <c r="BL61" s="8"/>
    </row>
    <row r="62" spans="2:64" ht="18.75" customHeight="1" thickBot="1">
      <c r="B62" s="71"/>
      <c r="C62" s="72"/>
      <c r="D62" s="147" t="s">
        <v>43</v>
      </c>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54" t="s">
        <v>51</v>
      </c>
      <c r="AP62" s="54"/>
      <c r="AQ62" s="87"/>
      <c r="AR62" s="14"/>
      <c r="AS62" s="15"/>
      <c r="AT62" s="88">
        <f>IF(AT61&gt;330000,330000,ROUNDDOWN(AT61,-3))</f>
        <v>330000</v>
      </c>
      <c r="AU62" s="88"/>
      <c r="AV62" s="88"/>
      <c r="AW62" s="88"/>
      <c r="AX62" s="88"/>
      <c r="AY62" s="88"/>
      <c r="AZ62" s="88"/>
      <c r="BA62" s="88"/>
      <c r="BB62" s="88"/>
      <c r="BC62" s="88"/>
      <c r="BD62" s="88"/>
      <c r="BE62" s="88"/>
      <c r="BF62" s="88"/>
      <c r="BG62" s="88"/>
      <c r="BH62" s="107" t="s">
        <v>31</v>
      </c>
      <c r="BI62" s="107"/>
      <c r="BJ62" s="107"/>
      <c r="BK62" s="16"/>
      <c r="BL62" s="17"/>
    </row>
    <row r="63" spans="2:64" ht="22.5" customHeight="1" thickBot="1">
      <c r="B63" s="54" t="s">
        <v>61</v>
      </c>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87"/>
      <c r="AR63" s="14"/>
      <c r="AS63" s="15"/>
      <c r="AT63" s="88">
        <f>AT52+AT57+AT62</f>
        <v>1660000</v>
      </c>
      <c r="AU63" s="88"/>
      <c r="AV63" s="88"/>
      <c r="AW63" s="88"/>
      <c r="AX63" s="88"/>
      <c r="AY63" s="88"/>
      <c r="AZ63" s="88"/>
      <c r="BA63" s="88"/>
      <c r="BB63" s="88"/>
      <c r="BC63" s="88"/>
      <c r="BD63" s="88"/>
      <c r="BE63" s="88"/>
      <c r="BF63" s="88"/>
      <c r="BG63" s="88"/>
      <c r="BH63" s="107" t="s">
        <v>31</v>
      </c>
      <c r="BI63" s="107"/>
      <c r="BJ63" s="107"/>
      <c r="BK63" s="16"/>
      <c r="BL63" s="17"/>
    </row>
    <row r="64" spans="2:64" ht="2.25" customHeight="1"/>
    <row r="65" spans="2:64" ht="18.75" customHeight="1"/>
    <row r="66" spans="2:64" ht="18.75" customHeight="1">
      <c r="B66" s="1" t="s">
        <v>82</v>
      </c>
    </row>
    <row r="67" spans="2:64" ht="18.75" customHeight="1">
      <c r="B67" s="175" t="s">
        <v>118</v>
      </c>
      <c r="C67" s="176"/>
      <c r="D67" s="176"/>
      <c r="E67" s="176"/>
      <c r="F67" s="176"/>
      <c r="G67" s="176"/>
      <c r="H67" s="176"/>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176"/>
      <c r="AP67" s="176"/>
      <c r="AQ67" s="176"/>
      <c r="AR67" s="176"/>
      <c r="AS67" s="176"/>
      <c r="AT67" s="176"/>
      <c r="AU67" s="176"/>
      <c r="AV67" s="176"/>
      <c r="AW67" s="176"/>
      <c r="AX67" s="176"/>
      <c r="AY67" s="176"/>
      <c r="AZ67" s="176"/>
      <c r="BA67" s="176"/>
      <c r="BB67" s="176"/>
      <c r="BC67" s="176"/>
      <c r="BD67" s="176"/>
      <c r="BE67" s="176"/>
      <c r="BF67" s="176"/>
      <c r="BG67" s="176"/>
      <c r="BH67" s="176"/>
      <c r="BI67" s="176"/>
      <c r="BJ67" s="176"/>
      <c r="BK67" s="176"/>
      <c r="BL67" s="177"/>
    </row>
    <row r="68" spans="2:64" ht="18.75" customHeight="1">
      <c r="B68" s="178"/>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80"/>
    </row>
    <row r="69" spans="2:64" ht="18.75" customHeight="1">
      <c r="B69" s="178"/>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80"/>
    </row>
    <row r="70" spans="2:64" ht="18.75" customHeight="1">
      <c r="B70" s="178"/>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80"/>
    </row>
    <row r="71" spans="2:64" ht="18.75" customHeight="1">
      <c r="B71" s="181"/>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3"/>
    </row>
    <row r="72" spans="2:64" ht="18.75" customHeight="1">
      <c r="B72" s="162" t="s">
        <v>83</v>
      </c>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2"/>
      <c r="AW72" s="162"/>
      <c r="AX72" s="162"/>
      <c r="AY72" s="162"/>
      <c r="AZ72" s="162"/>
      <c r="BA72" s="162"/>
      <c r="BB72" s="162"/>
      <c r="BC72" s="162"/>
      <c r="BD72" s="162"/>
      <c r="BE72" s="162"/>
      <c r="BF72" s="162"/>
      <c r="BG72" s="162"/>
      <c r="BH72" s="162"/>
      <c r="BI72" s="162"/>
      <c r="BJ72" s="162"/>
      <c r="BK72" s="162"/>
      <c r="BL72" s="162"/>
    </row>
    <row r="73" spans="2:64" ht="18.75" customHeight="1">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row>
    <row r="74" spans="2:64" ht="18.75" customHeight="1">
      <c r="B74" s="163"/>
      <c r="C74" s="163"/>
      <c r="D74" s="163"/>
      <c r="E74" s="163"/>
      <c r="F74" s="163"/>
      <c r="G74" s="163"/>
      <c r="H74" s="163"/>
      <c r="I74" s="163"/>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163"/>
      <c r="AY74" s="163"/>
      <c r="AZ74" s="163"/>
      <c r="BA74" s="163"/>
      <c r="BB74" s="163"/>
      <c r="BC74" s="163"/>
      <c r="BD74" s="163"/>
      <c r="BE74" s="163"/>
      <c r="BF74" s="163"/>
      <c r="BG74" s="163"/>
      <c r="BH74" s="163"/>
      <c r="BI74" s="163"/>
      <c r="BJ74" s="163"/>
      <c r="BK74" s="163"/>
      <c r="BL74" s="163"/>
    </row>
    <row r="75" spans="2:64" ht="18.75" customHeight="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row>
    <row r="76" spans="2:64" ht="18.75" customHeight="1">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row>
    <row r="77" spans="2:64" ht="18.75" customHeight="1">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row>
    <row r="78" spans="2:64" ht="18.75" customHeight="1">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row>
    <row r="79" spans="2:64" ht="18.75" customHeight="1">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row>
    <row r="80" spans="2:64" ht="18.75" customHeight="1">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row>
    <row r="81" spans="2:64" ht="18.75" customHeight="1"/>
    <row r="82" spans="2:64" ht="18.75" customHeight="1">
      <c r="B82" s="1" t="s">
        <v>109</v>
      </c>
    </row>
    <row r="83" spans="2:64" ht="14.25" customHeight="1">
      <c r="B83" s="52" t="s">
        <v>92</v>
      </c>
      <c r="C83" s="52"/>
      <c r="D83" s="52"/>
      <c r="E83" s="54" t="s">
        <v>97</v>
      </c>
      <c r="F83" s="54"/>
      <c r="G83" s="54"/>
      <c r="H83" s="54"/>
      <c r="I83" s="54"/>
      <c r="J83" s="54"/>
      <c r="K83" s="54"/>
      <c r="L83" s="54"/>
      <c r="M83" s="54"/>
      <c r="N83" s="54"/>
      <c r="O83" s="55" t="s">
        <v>119</v>
      </c>
      <c r="P83" s="56"/>
      <c r="Q83" s="56"/>
      <c r="R83" s="56"/>
      <c r="S83" s="56"/>
      <c r="T83" s="56"/>
      <c r="U83" s="56"/>
      <c r="V83" s="56"/>
      <c r="W83" s="56"/>
      <c r="X83" s="56"/>
      <c r="Y83" s="56"/>
      <c r="Z83" s="56"/>
      <c r="AA83" s="56"/>
      <c r="AB83" s="56"/>
      <c r="AC83" s="56"/>
      <c r="AD83" s="56"/>
      <c r="AE83" s="56"/>
      <c r="AF83" s="56"/>
      <c r="AG83" s="56"/>
      <c r="AH83" s="56"/>
      <c r="AI83" s="45" t="s">
        <v>101</v>
      </c>
      <c r="AJ83" s="45"/>
      <c r="AK83" s="45"/>
      <c r="AL83" s="45"/>
      <c r="AM83" s="46"/>
      <c r="AN83" s="55"/>
      <c r="AO83" s="56"/>
      <c r="AP83" s="56"/>
      <c r="AQ83" s="56"/>
      <c r="AR83" s="56"/>
      <c r="AS83" s="56"/>
      <c r="AT83" s="56"/>
      <c r="AU83" s="56"/>
      <c r="AV83" s="56"/>
      <c r="AW83" s="56"/>
      <c r="AX83" s="56"/>
      <c r="AY83" s="56"/>
      <c r="AZ83" s="56"/>
      <c r="BA83" s="56"/>
      <c r="BB83" s="56"/>
      <c r="BC83" s="56"/>
      <c r="BD83" s="56"/>
      <c r="BE83" s="56"/>
      <c r="BF83" s="56"/>
      <c r="BG83" s="56"/>
      <c r="BH83" s="7"/>
      <c r="BI83" s="7"/>
      <c r="BJ83" s="7"/>
      <c r="BK83" s="7"/>
      <c r="BL83" s="8"/>
    </row>
    <row r="84" spans="2:64" ht="14.25" customHeight="1">
      <c r="B84" s="52"/>
      <c r="C84" s="52"/>
      <c r="D84" s="52"/>
      <c r="E84" s="54"/>
      <c r="F84" s="54"/>
      <c r="G84" s="54"/>
      <c r="H84" s="54"/>
      <c r="I84" s="54"/>
      <c r="J84" s="54"/>
      <c r="K84" s="54"/>
      <c r="L84" s="54"/>
      <c r="M84" s="54"/>
      <c r="N84" s="54"/>
      <c r="O84" s="69"/>
      <c r="P84" s="79"/>
      <c r="Q84" s="79"/>
      <c r="R84" s="79"/>
      <c r="S84" s="79"/>
      <c r="T84" s="79"/>
      <c r="U84" s="79"/>
      <c r="V84" s="79"/>
      <c r="W84" s="79"/>
      <c r="X84" s="79"/>
      <c r="Y84" s="79"/>
      <c r="Z84" s="79"/>
      <c r="AA84" s="79"/>
      <c r="AB84" s="79"/>
      <c r="AC84" s="79"/>
      <c r="AD84" s="79"/>
      <c r="AE84" s="79"/>
      <c r="AF84" s="79"/>
      <c r="AG84" s="79"/>
      <c r="AH84" s="79"/>
      <c r="AI84" s="47"/>
      <c r="AJ84" s="47"/>
      <c r="AK84" s="47"/>
      <c r="AL84" s="47"/>
      <c r="AM84" s="48"/>
      <c r="AN84" s="69"/>
      <c r="AO84" s="79"/>
      <c r="AP84" s="79"/>
      <c r="AQ84" s="79"/>
      <c r="AR84" s="79"/>
      <c r="AS84" s="79"/>
      <c r="AT84" s="79"/>
      <c r="AU84" s="79"/>
      <c r="AV84" s="79"/>
      <c r="AW84" s="79"/>
      <c r="AX84" s="79"/>
      <c r="AY84" s="79"/>
      <c r="AZ84" s="79"/>
      <c r="BA84" s="79"/>
      <c r="BB84" s="79"/>
      <c r="BC84" s="79"/>
      <c r="BD84" s="79"/>
      <c r="BE84" s="79"/>
      <c r="BF84" s="79"/>
      <c r="BG84" s="79"/>
      <c r="BH84" s="47" t="s">
        <v>105</v>
      </c>
      <c r="BI84" s="47"/>
      <c r="BJ84" s="47"/>
      <c r="BK84" s="47"/>
      <c r="BL84" s="48"/>
    </row>
    <row r="85" spans="2:64" ht="14.25" customHeight="1">
      <c r="B85" s="52"/>
      <c r="C85" s="52"/>
      <c r="D85" s="52"/>
      <c r="E85" s="54"/>
      <c r="F85" s="54"/>
      <c r="G85" s="54"/>
      <c r="H85" s="54"/>
      <c r="I85" s="54"/>
      <c r="J85" s="54"/>
      <c r="K85" s="54"/>
      <c r="L85" s="54"/>
      <c r="M85" s="54"/>
      <c r="N85" s="54"/>
      <c r="O85" s="69"/>
      <c r="P85" s="79"/>
      <c r="Q85" s="79"/>
      <c r="R85" s="79"/>
      <c r="S85" s="79"/>
      <c r="T85" s="79"/>
      <c r="U85" s="79"/>
      <c r="V85" s="79"/>
      <c r="W85" s="79"/>
      <c r="X85" s="79"/>
      <c r="Y85" s="79"/>
      <c r="Z85" s="79"/>
      <c r="AA85" s="79"/>
      <c r="AB85" s="79"/>
      <c r="AC85" s="79"/>
      <c r="AD85" s="79"/>
      <c r="AE85" s="79"/>
      <c r="AF85" s="79"/>
      <c r="AG85" s="79"/>
      <c r="AH85" s="79"/>
      <c r="AI85" s="47" t="s">
        <v>102</v>
      </c>
      <c r="AJ85" s="47"/>
      <c r="AK85" s="47"/>
      <c r="AL85" s="47"/>
      <c r="AM85" s="48"/>
      <c r="AN85" s="69"/>
      <c r="AO85" s="79"/>
      <c r="AP85" s="79"/>
      <c r="AQ85" s="79"/>
      <c r="AR85" s="79"/>
      <c r="AS85" s="79"/>
      <c r="AT85" s="79"/>
      <c r="AU85" s="79"/>
      <c r="AV85" s="79"/>
      <c r="AW85" s="79"/>
      <c r="AX85" s="79"/>
      <c r="AY85" s="79"/>
      <c r="AZ85" s="79"/>
      <c r="BA85" s="79"/>
      <c r="BB85" s="79"/>
      <c r="BC85" s="79"/>
      <c r="BD85" s="79"/>
      <c r="BE85" s="79"/>
      <c r="BF85" s="79"/>
      <c r="BG85" s="79"/>
      <c r="BH85" s="47"/>
      <c r="BI85" s="47"/>
      <c r="BJ85" s="47"/>
      <c r="BK85" s="47"/>
      <c r="BL85" s="48"/>
    </row>
    <row r="86" spans="2:64" ht="14.25" customHeight="1">
      <c r="B86" s="52"/>
      <c r="C86" s="52"/>
      <c r="D86" s="52"/>
      <c r="E86" s="54"/>
      <c r="F86" s="54"/>
      <c r="G86" s="54"/>
      <c r="H86" s="54"/>
      <c r="I86" s="54"/>
      <c r="J86" s="54"/>
      <c r="K86" s="54"/>
      <c r="L86" s="54"/>
      <c r="M86" s="54"/>
      <c r="N86" s="54"/>
      <c r="O86" s="69"/>
      <c r="P86" s="79"/>
      <c r="Q86" s="79"/>
      <c r="R86" s="79"/>
      <c r="S86" s="79"/>
      <c r="T86" s="79"/>
      <c r="U86" s="79"/>
      <c r="V86" s="79"/>
      <c r="W86" s="79"/>
      <c r="X86" s="79"/>
      <c r="Y86" s="79"/>
      <c r="Z86" s="79"/>
      <c r="AA86" s="79"/>
      <c r="AB86" s="79"/>
      <c r="AC86" s="79"/>
      <c r="AD86" s="79"/>
      <c r="AE86" s="79"/>
      <c r="AF86" s="79"/>
      <c r="AG86" s="79"/>
      <c r="AH86" s="79"/>
      <c r="AI86" s="47"/>
      <c r="AJ86" s="47"/>
      <c r="AK86" s="47"/>
      <c r="AL86" s="47"/>
      <c r="AM86" s="48"/>
      <c r="AN86" s="69"/>
      <c r="AO86" s="79"/>
      <c r="AP86" s="79"/>
      <c r="AQ86" s="79"/>
      <c r="AR86" s="79"/>
      <c r="AS86" s="79"/>
      <c r="AT86" s="79"/>
      <c r="AU86" s="79"/>
      <c r="AV86" s="79"/>
      <c r="AW86" s="79"/>
      <c r="AX86" s="79"/>
      <c r="AY86" s="79"/>
      <c r="AZ86" s="79"/>
      <c r="BA86" s="79"/>
      <c r="BB86" s="79"/>
      <c r="BC86" s="79"/>
      <c r="BD86" s="79"/>
      <c r="BE86" s="79"/>
      <c r="BF86" s="79"/>
      <c r="BG86" s="79"/>
      <c r="BH86" s="47" t="s">
        <v>107</v>
      </c>
      <c r="BI86" s="47"/>
      <c r="BJ86" s="47"/>
      <c r="BK86" s="47"/>
      <c r="BL86" s="48"/>
    </row>
    <row r="87" spans="2:64" ht="14.25" customHeight="1">
      <c r="B87" s="52"/>
      <c r="C87" s="52"/>
      <c r="D87" s="52"/>
      <c r="E87" s="54"/>
      <c r="F87" s="54"/>
      <c r="G87" s="54"/>
      <c r="H87" s="54"/>
      <c r="I87" s="54"/>
      <c r="J87" s="54"/>
      <c r="K87" s="54"/>
      <c r="L87" s="54"/>
      <c r="M87" s="54"/>
      <c r="N87" s="54"/>
      <c r="O87" s="69"/>
      <c r="P87" s="79"/>
      <c r="Q87" s="79"/>
      <c r="R87" s="79"/>
      <c r="S87" s="79"/>
      <c r="T87" s="79"/>
      <c r="U87" s="79"/>
      <c r="V87" s="79"/>
      <c r="W87" s="79"/>
      <c r="X87" s="79"/>
      <c r="Y87" s="79"/>
      <c r="Z87" s="79"/>
      <c r="AA87" s="79"/>
      <c r="AB87" s="79"/>
      <c r="AC87" s="79"/>
      <c r="AD87" s="79"/>
      <c r="AE87" s="79"/>
      <c r="AF87" s="79"/>
      <c r="AG87" s="79"/>
      <c r="AH87" s="79"/>
      <c r="AI87" s="47" t="s">
        <v>103</v>
      </c>
      <c r="AJ87" s="47"/>
      <c r="AK87" s="47"/>
      <c r="AL87" s="47"/>
      <c r="AM87" s="48"/>
      <c r="AN87" s="69"/>
      <c r="AO87" s="79"/>
      <c r="AP87" s="79"/>
      <c r="AQ87" s="79"/>
      <c r="AR87" s="79"/>
      <c r="AS87" s="79"/>
      <c r="AT87" s="79"/>
      <c r="AU87" s="79"/>
      <c r="AV87" s="79"/>
      <c r="AW87" s="79"/>
      <c r="AX87" s="79"/>
      <c r="AY87" s="79"/>
      <c r="AZ87" s="79"/>
      <c r="BA87" s="79"/>
      <c r="BB87" s="79"/>
      <c r="BC87" s="79"/>
      <c r="BD87" s="79"/>
      <c r="BE87" s="79"/>
      <c r="BF87" s="79"/>
      <c r="BG87" s="79"/>
      <c r="BH87" s="47"/>
      <c r="BI87" s="47"/>
      <c r="BJ87" s="47"/>
      <c r="BK87" s="47"/>
      <c r="BL87" s="48"/>
    </row>
    <row r="88" spans="2:64" ht="14.25" customHeight="1">
      <c r="B88" s="52"/>
      <c r="C88" s="52"/>
      <c r="D88" s="52"/>
      <c r="E88" s="54"/>
      <c r="F88" s="54"/>
      <c r="G88" s="54"/>
      <c r="H88" s="54"/>
      <c r="I88" s="54"/>
      <c r="J88" s="54"/>
      <c r="K88" s="54"/>
      <c r="L88" s="54"/>
      <c r="M88" s="54"/>
      <c r="N88" s="54"/>
      <c r="O88" s="69"/>
      <c r="P88" s="79"/>
      <c r="Q88" s="79"/>
      <c r="R88" s="79"/>
      <c r="S88" s="79"/>
      <c r="T88" s="79"/>
      <c r="U88" s="79"/>
      <c r="V88" s="79"/>
      <c r="W88" s="79"/>
      <c r="X88" s="79"/>
      <c r="Y88" s="79"/>
      <c r="Z88" s="79"/>
      <c r="AA88" s="79"/>
      <c r="AB88" s="79"/>
      <c r="AC88" s="79"/>
      <c r="AD88" s="79"/>
      <c r="AE88" s="79"/>
      <c r="AF88" s="79"/>
      <c r="AG88" s="79"/>
      <c r="AH88" s="79"/>
      <c r="AI88" s="47"/>
      <c r="AJ88" s="47"/>
      <c r="AK88" s="47"/>
      <c r="AL88" s="47"/>
      <c r="AM88" s="48"/>
      <c r="AN88" s="69"/>
      <c r="AO88" s="79"/>
      <c r="AP88" s="79"/>
      <c r="AQ88" s="79"/>
      <c r="AR88" s="79"/>
      <c r="AS88" s="79"/>
      <c r="AT88" s="79"/>
      <c r="AU88" s="79"/>
      <c r="AV88" s="79"/>
      <c r="AW88" s="79"/>
      <c r="AX88" s="79"/>
      <c r="AY88" s="79"/>
      <c r="AZ88" s="79"/>
      <c r="BA88" s="79"/>
      <c r="BB88" s="79"/>
      <c r="BC88" s="79"/>
      <c r="BD88" s="79"/>
      <c r="BE88" s="79"/>
      <c r="BF88" s="79"/>
      <c r="BG88" s="79"/>
      <c r="BH88" s="47" t="s">
        <v>106</v>
      </c>
      <c r="BI88" s="47"/>
      <c r="BJ88" s="47"/>
      <c r="BK88" s="47"/>
      <c r="BL88" s="48"/>
    </row>
    <row r="89" spans="2:64" ht="14.25" customHeight="1">
      <c r="B89" s="52"/>
      <c r="C89" s="52"/>
      <c r="D89" s="52"/>
      <c r="E89" s="54"/>
      <c r="F89" s="54"/>
      <c r="G89" s="54"/>
      <c r="H89" s="54"/>
      <c r="I89" s="54"/>
      <c r="J89" s="54"/>
      <c r="K89" s="54"/>
      <c r="L89" s="54"/>
      <c r="M89" s="54"/>
      <c r="N89" s="54"/>
      <c r="O89" s="69"/>
      <c r="P89" s="79"/>
      <c r="Q89" s="79"/>
      <c r="R89" s="79"/>
      <c r="S89" s="79"/>
      <c r="T89" s="79"/>
      <c r="U89" s="79"/>
      <c r="V89" s="79"/>
      <c r="W89" s="79"/>
      <c r="X89" s="79"/>
      <c r="Y89" s="79"/>
      <c r="Z89" s="79"/>
      <c r="AA89" s="79"/>
      <c r="AB89" s="79"/>
      <c r="AC89" s="79"/>
      <c r="AD89" s="79"/>
      <c r="AE89" s="79"/>
      <c r="AF89" s="79"/>
      <c r="AG89" s="79"/>
      <c r="AH89" s="79"/>
      <c r="AI89" s="47" t="s">
        <v>104</v>
      </c>
      <c r="AJ89" s="47"/>
      <c r="AK89" s="47"/>
      <c r="AL89" s="47"/>
      <c r="AM89" s="48"/>
      <c r="AN89" s="69"/>
      <c r="AO89" s="79"/>
      <c r="AP89" s="79"/>
      <c r="AQ89" s="79"/>
      <c r="AR89" s="79"/>
      <c r="AS89" s="79"/>
      <c r="AT89" s="79"/>
      <c r="AU89" s="79"/>
      <c r="AV89" s="79"/>
      <c r="AW89" s="79"/>
      <c r="AX89" s="79"/>
      <c r="AY89" s="79"/>
      <c r="AZ89" s="79"/>
      <c r="BA89" s="79"/>
      <c r="BB89" s="79"/>
      <c r="BC89" s="79"/>
      <c r="BD89" s="79"/>
      <c r="BE89" s="79"/>
      <c r="BF89" s="79"/>
      <c r="BG89" s="79"/>
      <c r="BH89" s="47"/>
      <c r="BI89" s="47"/>
      <c r="BJ89" s="47"/>
      <c r="BK89" s="47"/>
      <c r="BL89" s="48"/>
    </row>
    <row r="90" spans="2:64" ht="14.25" customHeight="1">
      <c r="B90" s="52"/>
      <c r="C90" s="52"/>
      <c r="D90" s="52"/>
      <c r="E90" s="54"/>
      <c r="F90" s="54"/>
      <c r="G90" s="54"/>
      <c r="H90" s="54"/>
      <c r="I90" s="54"/>
      <c r="J90" s="54"/>
      <c r="K90" s="54"/>
      <c r="L90" s="54"/>
      <c r="M90" s="54"/>
      <c r="N90" s="54"/>
      <c r="O90" s="71"/>
      <c r="P90" s="158"/>
      <c r="Q90" s="158"/>
      <c r="R90" s="158"/>
      <c r="S90" s="158"/>
      <c r="T90" s="158"/>
      <c r="U90" s="158"/>
      <c r="V90" s="158"/>
      <c r="W90" s="158"/>
      <c r="X90" s="158"/>
      <c r="Y90" s="158"/>
      <c r="Z90" s="158"/>
      <c r="AA90" s="158"/>
      <c r="AB90" s="158"/>
      <c r="AC90" s="158"/>
      <c r="AD90" s="158"/>
      <c r="AE90" s="158"/>
      <c r="AF90" s="158"/>
      <c r="AG90" s="158"/>
      <c r="AH90" s="158"/>
      <c r="AI90" s="49"/>
      <c r="AJ90" s="49"/>
      <c r="AK90" s="49"/>
      <c r="AL90" s="49"/>
      <c r="AM90" s="50"/>
      <c r="AN90" s="71"/>
      <c r="AO90" s="158"/>
      <c r="AP90" s="158"/>
      <c r="AQ90" s="158"/>
      <c r="AR90" s="158"/>
      <c r="AS90" s="158"/>
      <c r="AT90" s="158"/>
      <c r="AU90" s="158"/>
      <c r="AV90" s="158"/>
      <c r="AW90" s="158"/>
      <c r="AX90" s="158"/>
      <c r="AY90" s="158"/>
      <c r="AZ90" s="158"/>
      <c r="BA90" s="158"/>
      <c r="BB90" s="158"/>
      <c r="BC90" s="158"/>
      <c r="BD90" s="158"/>
      <c r="BE90" s="158"/>
      <c r="BF90" s="158"/>
      <c r="BG90" s="158"/>
      <c r="BH90" s="19"/>
      <c r="BI90" s="19"/>
      <c r="BJ90" s="19"/>
      <c r="BK90" s="19"/>
      <c r="BL90" s="20"/>
    </row>
    <row r="91" spans="2:64" ht="20.25" customHeight="1">
      <c r="B91" s="52"/>
      <c r="C91" s="52"/>
      <c r="D91" s="52"/>
      <c r="E91" s="55" t="s">
        <v>96</v>
      </c>
      <c r="F91" s="56"/>
      <c r="G91" s="56"/>
      <c r="H91" s="56"/>
      <c r="I91" s="56"/>
      <c r="J91" s="56"/>
      <c r="K91" s="56"/>
      <c r="L91" s="56"/>
      <c r="M91" s="56"/>
      <c r="N91" s="57"/>
      <c r="O91" s="62" t="s">
        <v>122</v>
      </c>
      <c r="P91" s="62"/>
      <c r="Q91" s="62"/>
      <c r="R91" s="62"/>
      <c r="S91" s="63" t="s">
        <v>99</v>
      </c>
      <c r="T91" s="63"/>
      <c r="U91" s="63"/>
      <c r="V91" s="63"/>
      <c r="W91" s="63"/>
      <c r="X91" s="63"/>
      <c r="Y91" s="63"/>
      <c r="Z91" s="63"/>
      <c r="AA91" s="63"/>
      <c r="AB91" s="63"/>
      <c r="AC91" s="62">
        <v>2</v>
      </c>
      <c r="AD91" s="62"/>
      <c r="AE91" s="62"/>
      <c r="AF91" s="62"/>
      <c r="AG91" s="63" t="s">
        <v>98</v>
      </c>
      <c r="AH91" s="63"/>
      <c r="AI91" s="63"/>
      <c r="AJ91" s="63"/>
      <c r="AK91" s="63"/>
      <c r="AL91" s="63"/>
      <c r="AM91" s="63"/>
      <c r="AN91" s="64"/>
      <c r="AO91" s="64"/>
      <c r="AP91" s="64"/>
      <c r="AQ91" s="65">
        <v>3</v>
      </c>
      <c r="AR91" s="65"/>
      <c r="AS91" s="65"/>
      <c r="AT91" s="65"/>
      <c r="AU91" s="64" t="s">
        <v>88</v>
      </c>
      <c r="AV91" s="64"/>
      <c r="AW91" s="64"/>
      <c r="AX91" s="64"/>
      <c r="AY91" s="64"/>
      <c r="AZ91" s="64"/>
      <c r="BA91" s="64"/>
      <c r="BB91" s="64"/>
      <c r="BC91" s="64"/>
      <c r="BD91" s="64"/>
      <c r="BE91" s="64"/>
      <c r="BF91" s="64"/>
      <c r="BG91" s="64"/>
      <c r="BH91" s="64"/>
      <c r="BI91" s="64"/>
      <c r="BJ91" s="64"/>
      <c r="BK91" s="64"/>
      <c r="BL91" s="66"/>
    </row>
    <row r="92" spans="2:64" ht="20.25" customHeight="1">
      <c r="B92" s="52"/>
      <c r="C92" s="52"/>
      <c r="D92" s="52"/>
      <c r="E92" s="59" t="s">
        <v>100</v>
      </c>
      <c r="F92" s="60"/>
      <c r="G92" s="60"/>
      <c r="H92" s="60"/>
      <c r="I92" s="60"/>
      <c r="J92" s="60"/>
      <c r="K92" s="60"/>
      <c r="L92" s="60"/>
      <c r="M92" s="60"/>
      <c r="N92" s="61"/>
      <c r="O92" s="62"/>
      <c r="P92" s="62"/>
      <c r="Q92" s="62"/>
      <c r="R92" s="62"/>
      <c r="S92" s="63"/>
      <c r="T92" s="63"/>
      <c r="U92" s="63"/>
      <c r="V92" s="63"/>
      <c r="W92" s="63"/>
      <c r="X92" s="63"/>
      <c r="Y92" s="63"/>
      <c r="Z92" s="63"/>
      <c r="AA92" s="63"/>
      <c r="AB92" s="63"/>
      <c r="AC92" s="62"/>
      <c r="AD92" s="62"/>
      <c r="AE92" s="62"/>
      <c r="AF92" s="62"/>
      <c r="AG92" s="63"/>
      <c r="AH92" s="63"/>
      <c r="AI92" s="63"/>
      <c r="AJ92" s="63"/>
      <c r="AK92" s="63"/>
      <c r="AL92" s="63"/>
      <c r="AM92" s="63"/>
      <c r="AN92" s="63"/>
      <c r="AO92" s="63"/>
      <c r="AP92" s="63"/>
      <c r="AQ92" s="62"/>
      <c r="AR92" s="62"/>
      <c r="AS92" s="62"/>
      <c r="AT92" s="62"/>
      <c r="AU92" s="63"/>
      <c r="AV92" s="63"/>
      <c r="AW92" s="63"/>
      <c r="AX92" s="63"/>
      <c r="AY92" s="63"/>
      <c r="AZ92" s="63"/>
      <c r="BA92" s="63"/>
      <c r="BB92" s="63"/>
      <c r="BC92" s="63"/>
      <c r="BD92" s="63"/>
      <c r="BE92" s="63"/>
      <c r="BF92" s="63"/>
      <c r="BG92" s="63"/>
      <c r="BH92" s="63"/>
      <c r="BI92" s="63"/>
      <c r="BJ92" s="63"/>
      <c r="BK92" s="63"/>
      <c r="BL92" s="67"/>
    </row>
    <row r="93" spans="2:64" ht="26.25" customHeight="1">
      <c r="B93" s="52"/>
      <c r="C93" s="52"/>
      <c r="D93" s="52"/>
      <c r="E93" s="53" t="s">
        <v>95</v>
      </c>
      <c r="F93" s="54"/>
      <c r="G93" s="54"/>
      <c r="H93" s="54"/>
      <c r="I93" s="54"/>
      <c r="J93" s="54"/>
      <c r="K93" s="54"/>
      <c r="L93" s="54"/>
      <c r="M93" s="54"/>
      <c r="N93" s="54"/>
      <c r="O93" s="174">
        <v>1234567</v>
      </c>
      <c r="P93" s="174"/>
      <c r="Q93" s="174"/>
      <c r="R93" s="174"/>
      <c r="S93" s="174"/>
      <c r="T93" s="174"/>
      <c r="U93" s="174"/>
      <c r="V93" s="174"/>
      <c r="W93" s="174"/>
      <c r="X93" s="174"/>
      <c r="Y93" s="174"/>
      <c r="Z93" s="174"/>
      <c r="AA93" s="174"/>
      <c r="AB93" s="174"/>
      <c r="AC93" s="174"/>
      <c r="AD93" s="174"/>
      <c r="AE93" s="174"/>
      <c r="AF93" s="174"/>
      <c r="AG93" s="174"/>
      <c r="AH93" s="174"/>
      <c r="AI93" s="174"/>
      <c r="AJ93" s="174"/>
      <c r="AK93" s="174"/>
      <c r="AL93" s="174"/>
      <c r="AM93" s="174"/>
      <c r="AN93" s="174"/>
      <c r="AO93" s="174"/>
      <c r="AP93" s="174"/>
      <c r="AQ93" s="174"/>
      <c r="AR93" s="174"/>
      <c r="AS93" s="174"/>
      <c r="AT93" s="174"/>
      <c r="AU93" s="174"/>
      <c r="AV93" s="174"/>
      <c r="AW93" s="174"/>
      <c r="AX93" s="174"/>
      <c r="AY93" s="174"/>
      <c r="AZ93" s="174"/>
      <c r="BA93" s="174"/>
      <c r="BB93" s="174"/>
      <c r="BC93" s="174"/>
      <c r="BD93" s="174"/>
      <c r="BE93" s="174"/>
      <c r="BF93" s="174"/>
      <c r="BG93" s="174"/>
      <c r="BH93" s="174"/>
      <c r="BI93" s="174"/>
      <c r="BJ93" s="174"/>
      <c r="BK93" s="174"/>
      <c r="BL93" s="174"/>
    </row>
    <row r="94" spans="2:64" ht="26.25" customHeight="1">
      <c r="B94" s="52"/>
      <c r="C94" s="52"/>
      <c r="D94" s="52"/>
      <c r="E94" s="53" t="s">
        <v>94</v>
      </c>
      <c r="F94" s="54"/>
      <c r="G94" s="54"/>
      <c r="H94" s="54"/>
      <c r="I94" s="54"/>
      <c r="J94" s="54"/>
      <c r="K94" s="54"/>
      <c r="L94" s="54"/>
      <c r="M94" s="54"/>
      <c r="N94" s="54"/>
      <c r="O94" s="54" t="s">
        <v>123</v>
      </c>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row>
    <row r="95" spans="2:64" ht="26.25" customHeight="1">
      <c r="B95" s="52"/>
      <c r="C95" s="52"/>
      <c r="D95" s="52"/>
      <c r="E95" s="53" t="s">
        <v>93</v>
      </c>
      <c r="F95" s="54"/>
      <c r="G95" s="54"/>
      <c r="H95" s="54"/>
      <c r="I95" s="54"/>
      <c r="J95" s="54"/>
      <c r="K95" s="54"/>
      <c r="L95" s="54"/>
      <c r="M95" s="54"/>
      <c r="N95" s="54"/>
      <c r="O95" s="54" t="s">
        <v>124</v>
      </c>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row>
    <row r="96" spans="2:64" ht="27.75" customHeight="1">
      <c r="B96" s="34" t="s">
        <v>108</v>
      </c>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row>
    <row r="97" spans="2:64" ht="27.75" customHeight="1">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row>
    <row r="98" spans="2:64" ht="27.75" customHeight="1">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row>
    <row r="99" spans="2:64" ht="18.75" customHeight="1">
      <c r="B99" s="173" t="s">
        <v>120</v>
      </c>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7"/>
    </row>
    <row r="100" spans="2:64" ht="18.75" customHeight="1">
      <c r="B100" s="6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0"/>
    </row>
    <row r="101" spans="2:64" ht="18.75" customHeight="1">
      <c r="B101" s="6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0"/>
    </row>
    <row r="102" spans="2:64" ht="18.75" customHeight="1">
      <c r="B102" s="6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c r="BL102" s="70"/>
    </row>
    <row r="103" spans="2:64" ht="18.75" customHeight="1">
      <c r="B103" s="6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c r="BI103" s="79"/>
      <c r="BJ103" s="79"/>
      <c r="BK103" s="79"/>
      <c r="BL103" s="70"/>
    </row>
    <row r="104" spans="2:64" ht="18.75" customHeight="1">
      <c r="B104" s="71"/>
      <c r="C104" s="158"/>
      <c r="D104" s="158"/>
      <c r="E104" s="158"/>
      <c r="F104" s="158"/>
      <c r="G104" s="158"/>
      <c r="H104" s="158"/>
      <c r="I104" s="158"/>
      <c r="J104" s="158"/>
      <c r="K104" s="158"/>
      <c r="L104" s="158"/>
      <c r="M104" s="158"/>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c r="AQ104" s="158"/>
      <c r="AR104" s="158"/>
      <c r="AS104" s="158"/>
      <c r="AT104" s="158"/>
      <c r="AU104" s="158"/>
      <c r="AV104" s="158"/>
      <c r="AW104" s="158"/>
      <c r="AX104" s="158"/>
      <c r="AY104" s="158"/>
      <c r="AZ104" s="158"/>
      <c r="BA104" s="158"/>
      <c r="BB104" s="158"/>
      <c r="BC104" s="158"/>
      <c r="BD104" s="158"/>
      <c r="BE104" s="158"/>
      <c r="BF104" s="158"/>
      <c r="BG104" s="158"/>
      <c r="BH104" s="158"/>
      <c r="BI104" s="158"/>
      <c r="BJ104" s="158"/>
      <c r="BK104" s="158"/>
      <c r="BL104" s="72"/>
    </row>
    <row r="105" spans="2:64" ht="18.75" customHeight="1"/>
    <row r="106" spans="2:64" ht="18.75" customHeight="1"/>
    <row r="107" spans="2:64" ht="18.75" customHeight="1"/>
    <row r="108" spans="2:64" ht="18.75" customHeight="1"/>
    <row r="109" spans="2:64" ht="18.75" customHeight="1"/>
    <row r="110" spans="2:64" ht="18.75" customHeight="1"/>
    <row r="111" spans="2:64" ht="18.75" customHeight="1"/>
    <row r="112" spans="2:64"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sheetData>
  <sheetProtection algorithmName="SHA-512" hashValue="zB5GDEWV3bjDcD4wdkHwrB/OzfpprJl6JL993kuQGP8W9myyDl5erQeOZIvv0REX22Qpm8DdxpNUswE0B4NoUA==" saltValue="4wJSz7+AvtPr7GfTrvJlzA==" spinCount="100000" sheet="1" objects="1" scenarios="1"/>
  <mergeCells count="203">
    <mergeCell ref="AS1:AW1"/>
    <mergeCell ref="AX1:AZ1"/>
    <mergeCell ref="BA1:BC1"/>
    <mergeCell ref="BD1:BF1"/>
    <mergeCell ref="BG1:BI1"/>
    <mergeCell ref="BJ1:BL1"/>
    <mergeCell ref="V6:AH6"/>
    <mergeCell ref="AI6:BL6"/>
    <mergeCell ref="V7:AH7"/>
    <mergeCell ref="AI7:BL7"/>
    <mergeCell ref="V8:AH8"/>
    <mergeCell ref="AI8:BL8"/>
    <mergeCell ref="V4:AH5"/>
    <mergeCell ref="AI4:AJ4"/>
    <mergeCell ref="AK4:AN4"/>
    <mergeCell ref="AO4:AP4"/>
    <mergeCell ref="AQ4:AU4"/>
    <mergeCell ref="AV4:BL4"/>
    <mergeCell ref="AI5:BL5"/>
    <mergeCell ref="B18:C18"/>
    <mergeCell ref="D18:T18"/>
    <mergeCell ref="U18:BL18"/>
    <mergeCell ref="B19:C19"/>
    <mergeCell ref="D19:T19"/>
    <mergeCell ref="U19:BL19"/>
    <mergeCell ref="B10:BL10"/>
    <mergeCell ref="B12:AH12"/>
    <mergeCell ref="AI12:AO12"/>
    <mergeCell ref="AP12:BL12"/>
    <mergeCell ref="B13:BL13"/>
    <mergeCell ref="B15:BL15"/>
    <mergeCell ref="BH24:BJ24"/>
    <mergeCell ref="D25:AN25"/>
    <mergeCell ref="AQ25:AU25"/>
    <mergeCell ref="AV25:AX25"/>
    <mergeCell ref="AY25:BA25"/>
    <mergeCell ref="BB25:BD25"/>
    <mergeCell ref="BE25:BG25"/>
    <mergeCell ref="BH25:BJ25"/>
    <mergeCell ref="AS20:AU20"/>
    <mergeCell ref="AV20:BL20"/>
    <mergeCell ref="B23:BL23"/>
    <mergeCell ref="B24:C28"/>
    <mergeCell ref="D24:AN24"/>
    <mergeCell ref="AQ24:AU24"/>
    <mergeCell ref="AV24:AX24"/>
    <mergeCell ref="AY24:BA24"/>
    <mergeCell ref="BB24:BD24"/>
    <mergeCell ref="BE24:BG24"/>
    <mergeCell ref="B20:C20"/>
    <mergeCell ref="D20:T20"/>
    <mergeCell ref="U20:W20"/>
    <mergeCell ref="X20:AF20"/>
    <mergeCell ref="AG20:AI20"/>
    <mergeCell ref="AJ20:AR20"/>
    <mergeCell ref="D26:AN26"/>
    <mergeCell ref="AO26:BB26"/>
    <mergeCell ref="BC26:BD26"/>
    <mergeCell ref="BE26:BI26"/>
    <mergeCell ref="BJ26:BL26"/>
    <mergeCell ref="D27:AN28"/>
    <mergeCell ref="AO27:AZ27"/>
    <mergeCell ref="BA27:BL27"/>
    <mergeCell ref="AO28:AZ28"/>
    <mergeCell ref="BA28:BL28"/>
    <mergeCell ref="AQ31:AU31"/>
    <mergeCell ref="AV31:AX31"/>
    <mergeCell ref="AY31:BA31"/>
    <mergeCell ref="BB31:BD31"/>
    <mergeCell ref="BE31:BG31"/>
    <mergeCell ref="BH31:BJ31"/>
    <mergeCell ref="B29:BL29"/>
    <mergeCell ref="B30:C32"/>
    <mergeCell ref="D30:AN30"/>
    <mergeCell ref="AQ30:AU30"/>
    <mergeCell ref="AV30:AX30"/>
    <mergeCell ref="AY30:BA30"/>
    <mergeCell ref="BB30:BD30"/>
    <mergeCell ref="BE30:BG30"/>
    <mergeCell ref="BH30:BJ30"/>
    <mergeCell ref="D31:AN31"/>
    <mergeCell ref="BH34:BJ34"/>
    <mergeCell ref="D35:AN35"/>
    <mergeCell ref="AQ35:AU35"/>
    <mergeCell ref="AV35:AX35"/>
    <mergeCell ref="AY35:BA35"/>
    <mergeCell ref="BB35:BD35"/>
    <mergeCell ref="BE35:BG35"/>
    <mergeCell ref="BH35:BJ35"/>
    <mergeCell ref="D32:AN32"/>
    <mergeCell ref="AO32:BL32"/>
    <mergeCell ref="B33:BL33"/>
    <mergeCell ref="B34:C36"/>
    <mergeCell ref="D34:AN34"/>
    <mergeCell ref="AQ34:AU34"/>
    <mergeCell ref="AV34:AX34"/>
    <mergeCell ref="AY34:BA34"/>
    <mergeCell ref="BB34:BD34"/>
    <mergeCell ref="BE34:BG34"/>
    <mergeCell ref="D47:AN47"/>
    <mergeCell ref="AO47:AQ47"/>
    <mergeCell ref="AT47:BG47"/>
    <mergeCell ref="BH47:BJ47"/>
    <mergeCell ref="D48:AN48"/>
    <mergeCell ref="AO48:AQ48"/>
    <mergeCell ref="AT48:BG48"/>
    <mergeCell ref="BH48:BJ48"/>
    <mergeCell ref="D36:AN36"/>
    <mergeCell ref="AO36:BL36"/>
    <mergeCell ref="B44:P45"/>
    <mergeCell ref="Q44:BL44"/>
    <mergeCell ref="Q45:BL45"/>
    <mergeCell ref="B46:C52"/>
    <mergeCell ref="D46:AN46"/>
    <mergeCell ref="AO46:AQ46"/>
    <mergeCell ref="AT46:BG46"/>
    <mergeCell ref="BH46:BJ46"/>
    <mergeCell ref="D51:AN51"/>
    <mergeCell ref="AO51:AQ51"/>
    <mergeCell ref="AT51:BG51"/>
    <mergeCell ref="BH51:BJ51"/>
    <mergeCell ref="D52:AN52"/>
    <mergeCell ref="AO52:AQ52"/>
    <mergeCell ref="AT52:BG52"/>
    <mergeCell ref="BH52:BJ52"/>
    <mergeCell ref="D49:AN49"/>
    <mergeCell ref="AO49:AQ49"/>
    <mergeCell ref="AT49:BG49"/>
    <mergeCell ref="BH49:BJ49"/>
    <mergeCell ref="D50:AN50"/>
    <mergeCell ref="AO50:AQ50"/>
    <mergeCell ref="AT50:BG50"/>
    <mergeCell ref="BH50:BJ50"/>
    <mergeCell ref="B53:P53"/>
    <mergeCell ref="Q53:BL53"/>
    <mergeCell ref="B54:C57"/>
    <mergeCell ref="D54:AN54"/>
    <mergeCell ref="AO54:AQ54"/>
    <mergeCell ref="AT54:BG54"/>
    <mergeCell ref="BH54:BJ54"/>
    <mergeCell ref="D55:AN55"/>
    <mergeCell ref="AO55:AQ55"/>
    <mergeCell ref="AT55:BG55"/>
    <mergeCell ref="BH55:BJ55"/>
    <mergeCell ref="D56:AN56"/>
    <mergeCell ref="AO56:AQ56"/>
    <mergeCell ref="AT56:BG56"/>
    <mergeCell ref="BH56:BJ56"/>
    <mergeCell ref="D57:AN57"/>
    <mergeCell ref="AO57:AQ57"/>
    <mergeCell ref="AT57:BG57"/>
    <mergeCell ref="BH57:BJ57"/>
    <mergeCell ref="B58:P58"/>
    <mergeCell ref="Q58:BL58"/>
    <mergeCell ref="B59:C62"/>
    <mergeCell ref="D59:AN59"/>
    <mergeCell ref="AO59:AQ59"/>
    <mergeCell ref="AT59:BG59"/>
    <mergeCell ref="BH59:BJ59"/>
    <mergeCell ref="D60:AN60"/>
    <mergeCell ref="AO60:AQ60"/>
    <mergeCell ref="AT60:BG60"/>
    <mergeCell ref="BH60:BJ60"/>
    <mergeCell ref="D61:AN61"/>
    <mergeCell ref="AO61:AQ61"/>
    <mergeCell ref="AT61:BG61"/>
    <mergeCell ref="BH61:BJ61"/>
    <mergeCell ref="D62:AN62"/>
    <mergeCell ref="AO62:AQ62"/>
    <mergeCell ref="AT62:BG62"/>
    <mergeCell ref="BH62:BJ62"/>
    <mergeCell ref="BH84:BL85"/>
    <mergeCell ref="AI85:AM86"/>
    <mergeCell ref="BH86:BL87"/>
    <mergeCell ref="AI87:AM88"/>
    <mergeCell ref="BH88:BL89"/>
    <mergeCell ref="AI89:AM90"/>
    <mergeCell ref="B63:AQ63"/>
    <mergeCell ref="AT63:BG63"/>
    <mergeCell ref="BH63:BJ63"/>
    <mergeCell ref="B67:BL71"/>
    <mergeCell ref="B72:BL74"/>
    <mergeCell ref="B83:D95"/>
    <mergeCell ref="E83:N90"/>
    <mergeCell ref="O83:AH90"/>
    <mergeCell ref="AI83:AM84"/>
    <mergeCell ref="AN83:BG90"/>
    <mergeCell ref="E95:N95"/>
    <mergeCell ref="O95:BL95"/>
    <mergeCell ref="B96:BL98"/>
    <mergeCell ref="B99:BL104"/>
    <mergeCell ref="AU91:BL92"/>
    <mergeCell ref="E92:N92"/>
    <mergeCell ref="E93:N93"/>
    <mergeCell ref="O93:BL93"/>
    <mergeCell ref="E94:N94"/>
    <mergeCell ref="O94:BL94"/>
    <mergeCell ref="E91:N91"/>
    <mergeCell ref="O91:R92"/>
    <mergeCell ref="S91:AB92"/>
    <mergeCell ref="AC91:AF92"/>
    <mergeCell ref="AG91:AP92"/>
    <mergeCell ref="AQ91:AT92"/>
  </mergeCells>
  <phoneticPr fontId="1"/>
  <conditionalFormatting sqref="O91:AB92">
    <cfRule type="expression" dxfId="6" priority="1">
      <formula>OR($AC$91="②",$AQ$91="③")</formula>
    </cfRule>
  </conditionalFormatting>
  <conditionalFormatting sqref="U20:AF20">
    <cfRule type="expression" dxfId="5" priority="6">
      <formula>OR($AG$20="②",$AS$20="③")</formula>
    </cfRule>
  </conditionalFormatting>
  <conditionalFormatting sqref="AC91">
    <cfRule type="expression" dxfId="4" priority="7">
      <formula>OR($O$91="①",$AQ$91="③")</formula>
    </cfRule>
  </conditionalFormatting>
  <conditionalFormatting sqref="AG91:AP92">
    <cfRule type="expression" dxfId="3" priority="3">
      <formula>OR($O$91="①",$AQ$91="③")</formula>
    </cfRule>
  </conditionalFormatting>
  <conditionalFormatting sqref="AG20:AR20">
    <cfRule type="expression" dxfId="2" priority="4">
      <formula>OR($U$20="①",$AS$20="③")</formula>
    </cfRule>
  </conditionalFormatting>
  <conditionalFormatting sqref="AQ91:BL92">
    <cfRule type="expression" dxfId="1" priority="2">
      <formula>OR($O$91="①",$AC$91="②")</formula>
    </cfRule>
  </conditionalFormatting>
  <conditionalFormatting sqref="AS20:BL20">
    <cfRule type="expression" dxfId="0" priority="5">
      <formula>OR($U$20="①",$AG$20="②")</formula>
    </cfRule>
  </conditionalFormatting>
  <dataValidations count="4">
    <dataValidation errorStyle="information" allowBlank="1" showInputMessage="1" showErrorMessage="1" sqref="X20:AF20 AJ20:AR20 AV20:BL20 S91:AB92 AG91:AP92 AU91:BL92" xr:uid="{E91CB40E-67D8-4DDB-BD9C-BAED3AFE264C}"/>
    <dataValidation type="list" errorStyle="information" allowBlank="1" showInputMessage="1" showErrorMessage="1" sqref="AS20:AU20 AQ91:AT92" xr:uid="{5A53DA04-EA3A-48E0-BBDF-32227A4F6FD3}">
      <formula1>"3,③"</formula1>
    </dataValidation>
    <dataValidation type="list" errorStyle="information" allowBlank="1" showInputMessage="1" showErrorMessage="1" sqref="AG20:AI20 AC91:AF92" xr:uid="{ADFD15C4-2230-4CBA-8CF2-EDC401DD9DB7}">
      <formula1>"２,②"</formula1>
    </dataValidation>
    <dataValidation type="list" errorStyle="information" allowBlank="1" showInputMessage="1" showErrorMessage="1" sqref="U20:W20 O91:R92" xr:uid="{6EA92723-F05B-4830-BF63-72B3C6DBAFD0}">
      <formula1>"１,①"</formula1>
    </dataValidation>
  </dataValidations>
  <hyperlinks>
    <hyperlink ref="AI8" r:id="rId1" xr:uid="{D2574250-D1E1-44E6-9840-4F0F9E11F764}"/>
  </hyperlinks>
  <pageMargins left="0.70866141732283472" right="0.70866141732283472" top="0.70866141732283472" bottom="0.70866141732283472" header="0.31496062992125984" footer="0.31496062992125984"/>
  <pageSetup paperSize="9" orientation="portrait" r:id="rId2"/>
  <headerFooter>
    <oddFooter>&amp;R&amp;P / &amp;N ページ</oddFooter>
  </headerFooter>
  <drawing r:id="rId3"/>
  <legacyDrawing r:id="rId4"/>
  <extLst>
    <ext xmlns:x14="http://schemas.microsoft.com/office/spreadsheetml/2009/9/main" uri="{CCE6A557-97BC-4b89-ADB6-D9C93CAAB3DF}">
      <x14:dataValidations xmlns:xm="http://schemas.microsoft.com/office/excel/2006/main" count="5">
        <x14:dataValidation type="list" errorStyle="information" allowBlank="1" showInputMessage="1" showErrorMessage="1" xr:uid="{A1F5B15C-1FD5-469F-A6C5-ABAEF627606C}">
          <x14:formula1>
            <xm:f>Sheet1!$K$2:$K$32</xm:f>
          </x14:formula1>
          <xm:sqref>BG1:BI1</xm:sqref>
        </x14:dataValidation>
        <x14:dataValidation type="list" errorStyle="information" allowBlank="1" showInputMessage="1" showErrorMessage="1" xr:uid="{02B1EFE3-D270-487B-8C9A-BC985E0F50D0}">
          <x14:formula1>
            <xm:f>Sheet1!$J$2:$J$13</xm:f>
          </x14:formula1>
          <xm:sqref>BA1:BC1</xm:sqref>
        </x14:dataValidation>
        <x14:dataValidation type="list" errorStyle="information" allowBlank="1" showInputMessage="1" showErrorMessage="1" xr:uid="{171C0A43-21FB-4A87-B7CE-D8D7E78149F6}">
          <x14:formula1>
            <xm:f>Sheet1!$I$2:$I$3</xm:f>
          </x14:formula1>
          <xm:sqref>AS1:AW1</xm:sqref>
        </x14:dataValidation>
        <x14:dataValidation type="list" allowBlank="1" showInputMessage="1" showErrorMessage="1" xr:uid="{D905B4CA-B14C-4215-8EC8-4B07BB0A1408}">
          <x14:formula1>
            <xm:f>Sheet1!$E$2:$E$3</xm:f>
          </x14:formula1>
          <xm:sqref>AO26</xm:sqref>
        </x14:dataValidation>
        <x14:dataValidation type="list" allowBlank="1" showInputMessage="1" showErrorMessage="1" xr:uid="{7992F720-FEC3-47C0-9127-0E2F08685015}">
          <x14:formula1>
            <xm:f>Sheet1!$C$3:$C$6</xm:f>
          </x14:formula1>
          <xm:sqref>AO27:BL28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2ED2-0D38-45B4-8CE3-17684402B535}">
  <dimension ref="B2:K78"/>
  <sheetViews>
    <sheetView topLeftCell="A3" workbookViewId="0">
      <selection activeCell="B17" sqref="B17"/>
    </sheetView>
  </sheetViews>
  <sheetFormatPr defaultRowHeight="18.75"/>
  <cols>
    <col min="9" max="10" width="9" style="1"/>
    <col min="11" max="11" width="9.5" style="1" customWidth="1"/>
  </cols>
  <sheetData>
    <row r="2" spans="2:11">
      <c r="B2" s="1" t="s">
        <v>89</v>
      </c>
      <c r="C2" s="1"/>
      <c r="D2" s="1"/>
      <c r="E2" s="1" t="s">
        <v>41</v>
      </c>
      <c r="G2" s="11"/>
      <c r="I2" s="1" t="s">
        <v>63</v>
      </c>
      <c r="J2" s="1">
        <v>1</v>
      </c>
      <c r="K2" s="1">
        <v>1</v>
      </c>
    </row>
    <row r="3" spans="2:11">
      <c r="C3" s="1" t="s">
        <v>32</v>
      </c>
      <c r="D3" s="1" t="s">
        <v>37</v>
      </c>
      <c r="E3" s="1" t="s">
        <v>42</v>
      </c>
      <c r="G3" s="10"/>
      <c r="I3" s="1" t="s">
        <v>111</v>
      </c>
      <c r="J3" s="1">
        <v>2</v>
      </c>
      <c r="K3" s="1">
        <v>2</v>
      </c>
    </row>
    <row r="4" spans="2:11">
      <c r="C4" s="1" t="s">
        <v>33</v>
      </c>
      <c r="D4" s="1" t="s">
        <v>38</v>
      </c>
      <c r="E4" s="1"/>
      <c r="G4" s="10"/>
      <c r="J4" s="1">
        <v>3</v>
      </c>
      <c r="K4" s="1">
        <v>3</v>
      </c>
    </row>
    <row r="5" spans="2:11">
      <c r="C5" s="1" t="s">
        <v>34</v>
      </c>
      <c r="D5" s="1"/>
      <c r="E5" s="1"/>
      <c r="G5" s="10"/>
      <c r="J5" s="1">
        <v>4</v>
      </c>
      <c r="K5" s="1">
        <v>4</v>
      </c>
    </row>
    <row r="6" spans="2:11">
      <c r="C6" s="1" t="s">
        <v>35</v>
      </c>
      <c r="D6" s="1"/>
      <c r="E6" s="1"/>
      <c r="J6" s="1">
        <v>5</v>
      </c>
      <c r="K6" s="1">
        <v>5</v>
      </c>
    </row>
    <row r="7" spans="2:11">
      <c r="J7" s="1">
        <v>6</v>
      </c>
      <c r="K7" s="1">
        <v>6</v>
      </c>
    </row>
    <row r="8" spans="2:11">
      <c r="D8" s="33" t="s">
        <v>116</v>
      </c>
      <c r="E8" s="25" t="s">
        <v>53</v>
      </c>
      <c r="F8" s="26"/>
      <c r="G8" s="26"/>
      <c r="H8" s="27"/>
      <c r="J8" s="1">
        <v>7</v>
      </c>
      <c r="K8" s="1">
        <v>7</v>
      </c>
    </row>
    <row r="9" spans="2:11">
      <c r="E9" s="28" t="s">
        <v>55</v>
      </c>
      <c r="F9" s="29">
        <f>IF(ROUNDDOWN(実績報告書!AT50,-3)&gt;50000,50000,ROUNDDOWN(実績報告書!AT50,-3))</f>
        <v>0</v>
      </c>
      <c r="G9" s="29">
        <f>IF(ROUNDDOWN(実績報告書!AT51,-3)&gt;1200000-F9,1200000-F9,ROUNDDOWN(実績報告書!AT51,-3))</f>
        <v>0</v>
      </c>
      <c r="H9" s="188">
        <f>IF(実績報告書!AT48=0,F10,F9+G9)</f>
        <v>0</v>
      </c>
      <c r="J9" s="1">
        <v>8</v>
      </c>
      <c r="K9" s="1">
        <v>8</v>
      </c>
    </row>
    <row r="10" spans="2:11">
      <c r="E10" s="28" t="s">
        <v>54</v>
      </c>
      <c r="F10" s="29">
        <f>IF(ROUNDDOWN(実績報告書!AT51,-3)&gt;1200000,1200000,ROUNDDOWN(実績報告書!AT51,-3))</f>
        <v>0</v>
      </c>
      <c r="G10" s="29"/>
      <c r="H10" s="188"/>
      <c r="J10" s="1">
        <v>9</v>
      </c>
      <c r="K10" s="1">
        <v>9</v>
      </c>
    </row>
    <row r="11" spans="2:11">
      <c r="E11" s="30" t="s">
        <v>52</v>
      </c>
      <c r="F11" s="31"/>
      <c r="G11" s="31">
        <f>IF(実績報告書!AT48&gt;0,IF(ROUNDDOWN(実績報告書!AT50+実績報告書!AT51,-3)&gt;200000,200000,ROUNDDOWN(実績報告書!AT50+実績報告書!AT51,-3)),IF(ROUNDDOWN(実績報告書!AT50+実績報告書!AT51,-3)&gt;150000,150000,ROUNDDOWN(実績報告書!AT50+実績報告書!AT51,-3)))</f>
        <v>0</v>
      </c>
      <c r="H11" s="32"/>
      <c r="J11" s="1">
        <v>10</v>
      </c>
      <c r="K11" s="1">
        <v>10</v>
      </c>
    </row>
    <row r="12" spans="2:11">
      <c r="J12" s="1">
        <v>11</v>
      </c>
      <c r="K12" s="1">
        <v>11</v>
      </c>
    </row>
    <row r="13" spans="2:11">
      <c r="J13" s="1">
        <v>12</v>
      </c>
      <c r="K13" s="1">
        <v>12</v>
      </c>
    </row>
    <row r="14" spans="2:11">
      <c r="D14" s="33" t="s">
        <v>117</v>
      </c>
      <c r="E14" s="25" t="s">
        <v>53</v>
      </c>
      <c r="F14" s="26"/>
      <c r="G14" s="26"/>
      <c r="H14" s="27"/>
      <c r="K14" s="1">
        <v>13</v>
      </c>
    </row>
    <row r="15" spans="2:11">
      <c r="E15" s="28" t="s">
        <v>55</v>
      </c>
      <c r="F15" s="29">
        <f>IF(ROUNDDOWN('実績報告書 （記入例）'!AT50,-3)&gt;50000,50000,ROUNDDOWN('実績報告書 （記入例）'!AT50,-3))</f>
        <v>50000</v>
      </c>
      <c r="G15" s="29">
        <f>IF(ROUNDDOWN('実績報告書 （記入例）'!AT51,-3)&gt;1200000-F15,1200000-F15,ROUNDDOWN('実績報告書 （記入例）'!AT51,-3))</f>
        <v>1150000</v>
      </c>
      <c r="H15" s="188">
        <f>IF('実績報告書 （記入例）'!AT48=0,F16,F15+G15)</f>
        <v>1200000</v>
      </c>
      <c r="K15" s="1">
        <v>14</v>
      </c>
    </row>
    <row r="16" spans="2:11">
      <c r="E16" s="28" t="s">
        <v>54</v>
      </c>
      <c r="F16" s="29">
        <f>IF(ROUNDDOWN('実績報告書 （記入例）'!AT51,-3)&gt;1200000,1200000,ROUNDDOWN('実績報告書 （記入例）'!AT51,-3))</f>
        <v>1200000</v>
      </c>
      <c r="G16" s="29"/>
      <c r="H16" s="188"/>
      <c r="K16" s="1">
        <v>15</v>
      </c>
    </row>
    <row r="17" spans="5:11">
      <c r="E17" s="30" t="s">
        <v>52</v>
      </c>
      <c r="F17" s="31"/>
      <c r="G17" s="31">
        <f>IF('実績報告書 （記入例）'!AT48&gt;0,IF(ROUNDDOWN('実績報告書 （記入例）'!AT50+'実績報告書 （記入例）'!AT51,-3)&gt;200000,200000,ROUNDDOWN('実績報告書 （記入例）'!AT50+'実績報告書 （記入例）'!AT51,-3)),IF(ROUNDDOWN('実績報告書 （記入例）'!AT50+'実績報告書 （記入例）'!AT51,-3)&gt;150000,150000,ROUNDDOWN('実績報告書 （記入例）'!AT50+'実績報告書 （記入例）'!AT51,-3)))</f>
        <v>200000</v>
      </c>
      <c r="H17" s="32"/>
      <c r="K17" s="1">
        <v>16</v>
      </c>
    </row>
    <row r="18" spans="5:11">
      <c r="K18" s="1">
        <v>17</v>
      </c>
    </row>
    <row r="19" spans="5:11">
      <c r="K19" s="1">
        <v>18</v>
      </c>
    </row>
    <row r="20" spans="5:11">
      <c r="K20" s="1">
        <v>19</v>
      </c>
    </row>
    <row r="21" spans="5:11">
      <c r="K21" s="1">
        <v>20</v>
      </c>
    </row>
    <row r="22" spans="5:11">
      <c r="K22" s="1">
        <v>21</v>
      </c>
    </row>
    <row r="23" spans="5:11">
      <c r="K23" s="1">
        <v>22</v>
      </c>
    </row>
    <row r="24" spans="5:11">
      <c r="K24" s="1">
        <v>23</v>
      </c>
    </row>
    <row r="25" spans="5:11">
      <c r="K25" s="1">
        <v>24</v>
      </c>
    </row>
    <row r="26" spans="5:11">
      <c r="K26" s="1">
        <v>25</v>
      </c>
    </row>
    <row r="27" spans="5:11">
      <c r="K27" s="1">
        <v>26</v>
      </c>
    </row>
    <row r="28" spans="5:11">
      <c r="K28" s="1">
        <v>27</v>
      </c>
    </row>
    <row r="29" spans="5:11">
      <c r="K29" s="1">
        <v>28</v>
      </c>
    </row>
    <row r="30" spans="5:11">
      <c r="K30" s="1">
        <v>29</v>
      </c>
    </row>
    <row r="31" spans="5:11">
      <c r="K31" s="1">
        <v>30</v>
      </c>
    </row>
    <row r="32" spans="5:11">
      <c r="K32" s="1">
        <v>31</v>
      </c>
    </row>
    <row r="73" spans="10:11">
      <c r="J73" s="11"/>
    </row>
    <row r="74" spans="10:11">
      <c r="J74" s="10"/>
      <c r="K74" s="23"/>
    </row>
    <row r="75" spans="10:11">
      <c r="J75" s="10"/>
      <c r="K75" s="23"/>
    </row>
    <row r="76" spans="10:11">
      <c r="J76" s="10"/>
      <c r="K76" s="24"/>
    </row>
    <row r="77" spans="10:11">
      <c r="J77" s="10"/>
    </row>
    <row r="78" spans="10:11">
      <c r="J78" s="10"/>
    </row>
  </sheetData>
  <mergeCells count="2">
    <mergeCell ref="H9:H10"/>
    <mergeCell ref="H15:H16"/>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実績報告書</vt:lpstr>
      <vt:lpstr>実績報告書 （記入例）</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哉</dc:creator>
  <cp:lastModifiedBy>山口 悠子</cp:lastModifiedBy>
  <cp:lastPrinted>2026-03-16T08:07:54Z</cp:lastPrinted>
  <dcterms:created xsi:type="dcterms:W3CDTF">2015-06-05T18:19:34Z</dcterms:created>
  <dcterms:modified xsi:type="dcterms:W3CDTF">2026-06-22T04:09:44Z</dcterms:modified>
</cp:coreProperties>
</file>