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66925"/>
  <mc:AlternateContent xmlns:mc="http://schemas.openxmlformats.org/markup-compatibility/2006">
    <mc:Choice Requires="x15">
      <x15ac:absPath xmlns:x15ac="http://schemas.microsoft.com/office/spreadsheetml/2010/11/ac" url="\\SC-ADSV\Share\054米沢ブランド戦略課\◆2 事業者対応\◆マスター作成\R7用　マスター\"/>
    </mc:Choice>
  </mc:AlternateContent>
  <xr:revisionPtr revIDLastSave="0" documentId="13_ncr:1_{E9538EE8-3395-477B-8C90-3B61B39DAD99}" xr6:coauthVersionLast="47" xr6:coauthVersionMax="47" xr10:uidLastSave="{00000000-0000-0000-0000-000000000000}"/>
  <bookViews>
    <workbookView xWindow="0" yWindow="30" windowWidth="19290" windowHeight="10890" activeTab="1" xr2:uid="{00000000-000D-0000-FFFF-FFFF00000000}"/>
  </bookViews>
  <sheets>
    <sheet name="事業者情報" sheetId="1" r:id="rId1"/>
    <sheet name="返礼品情報" sheetId="3" r:id="rId2"/>
    <sheet name="返礼品ヒアリングシート" sheetId="7" r:id="rId3"/>
    <sheet name="tag"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 i="3" l="1"/>
  <c r="W5" i="3"/>
  <c r="W6" i="3"/>
  <c r="W7" i="3"/>
  <c r="W3" i="3"/>
  <c r="D4" i="3"/>
  <c r="E4" i="3"/>
  <c r="D5" i="3"/>
  <c r="E5" i="3"/>
  <c r="D6" i="3"/>
  <c r="E6" i="3"/>
  <c r="D7" i="3"/>
  <c r="E7" i="3"/>
  <c r="E3" i="3"/>
  <c r="D3" i="3"/>
  <c r="C5" i="3" l="1"/>
  <c r="C6" i="3"/>
  <c r="C7" i="3"/>
  <c r="C4" i="3"/>
  <c r="C3" i="3"/>
  <c r="X7" i="3"/>
  <c r="R7" i="3"/>
  <c r="Q7" i="3"/>
  <c r="X6" i="3"/>
  <c r="R6" i="3"/>
  <c r="Q6" i="3"/>
  <c r="X5" i="3"/>
  <c r="R5" i="3"/>
  <c r="Q5" i="3"/>
  <c r="X4" i="3"/>
  <c r="R4" i="3"/>
  <c r="Q4" i="3"/>
  <c r="BE4" i="3" l="1"/>
  <c r="BE5" i="3"/>
  <c r="BE6" i="3"/>
  <c r="BE7" i="3"/>
  <c r="BE3" i="3"/>
  <c r="O3" i="3"/>
  <c r="X3" i="3"/>
  <c r="R3" i="3"/>
  <c r="Q3" i="3" s="1"/>
  <c r="O4" i="3"/>
  <c r="O5" i="3"/>
  <c r="O6" i="3"/>
  <c r="O7" i="3"/>
</calcChain>
</file>

<file path=xl/sharedStrings.xml><?xml version="1.0" encoding="utf-8"?>
<sst xmlns="http://schemas.openxmlformats.org/spreadsheetml/2006/main" count="344" uniqueCount="276">
  <si>
    <t>事業者名</t>
    <rPh sb="0" eb="3">
      <t>ジギョウシャ</t>
    </rPh>
    <rPh sb="3" eb="4">
      <t>メイ</t>
    </rPh>
    <phoneticPr fontId="2"/>
  </si>
  <si>
    <t>所在地</t>
    <rPh sb="0" eb="3">
      <t>ショザイチ</t>
    </rPh>
    <phoneticPr fontId="2"/>
  </si>
  <si>
    <t>電話番号</t>
    <rPh sb="0" eb="4">
      <t>デンワバンゴウ</t>
    </rPh>
    <phoneticPr fontId="2"/>
  </si>
  <si>
    <t>返礼品№</t>
    <rPh sb="0" eb="3">
      <t>ヘンレイヒン</t>
    </rPh>
    <phoneticPr fontId="2"/>
  </si>
  <si>
    <t>返礼品名称</t>
    <rPh sb="0" eb="3">
      <t>ヘンレイヒン</t>
    </rPh>
    <rPh sb="3" eb="5">
      <t>メイショウ</t>
    </rPh>
    <phoneticPr fontId="2"/>
  </si>
  <si>
    <t>量目等</t>
    <rPh sb="0" eb="2">
      <t>リョウモク</t>
    </rPh>
    <rPh sb="2" eb="3">
      <t>トウ</t>
    </rPh>
    <phoneticPr fontId="2"/>
  </si>
  <si>
    <t>取下げ</t>
    <rPh sb="0" eb="2">
      <t>トリサ</t>
    </rPh>
    <phoneticPr fontId="2"/>
  </si>
  <si>
    <t>変更内容</t>
    <rPh sb="0" eb="4">
      <t>ヘンコウナイヨウ</t>
    </rPh>
    <phoneticPr fontId="2"/>
  </si>
  <si>
    <t>税率</t>
    <rPh sb="0" eb="2">
      <t>ゼイリツ</t>
    </rPh>
    <phoneticPr fontId="2"/>
  </si>
  <si>
    <t>寄附金額</t>
    <rPh sb="0" eb="4">
      <t>キフキンガク</t>
    </rPh>
    <phoneticPr fontId="2"/>
  </si>
  <si>
    <t>返礼割合</t>
    <rPh sb="0" eb="4">
      <t>ヘンレイワリアイ</t>
    </rPh>
    <phoneticPr fontId="2"/>
  </si>
  <si>
    <t>提供可能数量</t>
    <rPh sb="0" eb="6">
      <t>テイキョウカノウスウリョウ</t>
    </rPh>
    <phoneticPr fontId="2"/>
  </si>
  <si>
    <t>発送時期</t>
    <rPh sb="0" eb="4">
      <t>ハッソウジキ</t>
    </rPh>
    <phoneticPr fontId="2"/>
  </si>
  <si>
    <t>発送に要する日数</t>
    <rPh sb="0" eb="2">
      <t>ハッソウ</t>
    </rPh>
    <rPh sb="3" eb="4">
      <t>ヨウ</t>
    </rPh>
    <rPh sb="6" eb="8">
      <t>ニッスウ</t>
    </rPh>
    <phoneticPr fontId="2"/>
  </si>
  <si>
    <t>最終発注受入日</t>
    <rPh sb="0" eb="7">
      <t>サイシュウハッチュウウケイレビ</t>
    </rPh>
    <phoneticPr fontId="2"/>
  </si>
  <si>
    <t>発送種別</t>
    <rPh sb="0" eb="4">
      <t>ハッソウシュベツ</t>
    </rPh>
    <phoneticPr fontId="2"/>
  </si>
  <si>
    <t>包装</t>
    <rPh sb="0" eb="2">
      <t>ホウソウ</t>
    </rPh>
    <phoneticPr fontId="2"/>
  </si>
  <si>
    <t>のし</t>
    <phoneticPr fontId="2"/>
  </si>
  <si>
    <t>配送事業者</t>
    <rPh sb="0" eb="5">
      <t>ハイソウジギョウシャ</t>
    </rPh>
    <phoneticPr fontId="2"/>
  </si>
  <si>
    <t>着日指定</t>
    <rPh sb="0" eb="4">
      <t>チャクビシテイ</t>
    </rPh>
    <phoneticPr fontId="2"/>
  </si>
  <si>
    <t>地場産要件№</t>
    <rPh sb="0" eb="5">
      <t>ジバサンヨウケン</t>
    </rPh>
    <phoneticPr fontId="2"/>
  </si>
  <si>
    <t>地場産要件類型</t>
    <rPh sb="0" eb="5">
      <t>ジバサンヨウケン</t>
    </rPh>
    <rPh sb="5" eb="7">
      <t>ルイケイ</t>
    </rPh>
    <phoneticPr fontId="2"/>
  </si>
  <si>
    <t>地場産要件備考</t>
    <rPh sb="0" eb="5">
      <t>ジバサンヨウケン</t>
    </rPh>
    <rPh sb="5" eb="7">
      <t>ビコウ</t>
    </rPh>
    <phoneticPr fontId="2"/>
  </si>
  <si>
    <t>掲載サイト</t>
    <rPh sb="0" eb="2">
      <t>ケイサイ</t>
    </rPh>
    <phoneticPr fontId="2"/>
  </si>
  <si>
    <t>さとふる掲載</t>
    <rPh sb="4" eb="6">
      <t>ケイサイ</t>
    </rPh>
    <phoneticPr fontId="2"/>
  </si>
  <si>
    <t>カタログ掲載</t>
    <rPh sb="4" eb="6">
      <t>ケイサイ</t>
    </rPh>
    <phoneticPr fontId="2"/>
  </si>
  <si>
    <t>代表者役職</t>
    <rPh sb="0" eb="3">
      <t>ダイヒョウシャ</t>
    </rPh>
    <rPh sb="3" eb="5">
      <t>ヤクショク</t>
    </rPh>
    <phoneticPr fontId="2"/>
  </si>
  <si>
    <t>代表者氏名</t>
    <rPh sb="0" eb="3">
      <t>ダイヒョウシャ</t>
    </rPh>
    <rPh sb="3" eb="5">
      <t>シメイ</t>
    </rPh>
    <phoneticPr fontId="2"/>
  </si>
  <si>
    <t>郵便番号</t>
    <rPh sb="0" eb="4">
      <t>ユウビンバンゴウ</t>
    </rPh>
    <phoneticPr fontId="2"/>
  </si>
  <si>
    <t>都道府県</t>
    <rPh sb="0" eb="4">
      <t>トドウフケン</t>
    </rPh>
    <phoneticPr fontId="2"/>
  </si>
  <si>
    <t>窓口担当者氏名</t>
    <rPh sb="0" eb="5">
      <t>マドグチタントウシャ</t>
    </rPh>
    <rPh sb="5" eb="7">
      <t>シメイ</t>
    </rPh>
    <phoneticPr fontId="2"/>
  </si>
  <si>
    <t>書類送付先</t>
    <rPh sb="0" eb="5">
      <t>ショルイソウフサキ</t>
    </rPh>
    <phoneticPr fontId="2"/>
  </si>
  <si>
    <t>担当者電話番号</t>
    <rPh sb="0" eb="3">
      <t>タントウシャ</t>
    </rPh>
    <rPh sb="3" eb="7">
      <t>デンワバンゴウ</t>
    </rPh>
    <phoneticPr fontId="2"/>
  </si>
  <si>
    <t>担当者FAX</t>
    <rPh sb="0" eb="3">
      <t>タントウシャ</t>
    </rPh>
    <phoneticPr fontId="2"/>
  </si>
  <si>
    <t>担当者メールアドレス</t>
    <rPh sb="0" eb="3">
      <t>タントウシャ</t>
    </rPh>
    <phoneticPr fontId="2"/>
  </si>
  <si>
    <t>住所</t>
    <rPh sb="0" eb="2">
      <t>ジュウショ</t>
    </rPh>
    <phoneticPr fontId="2"/>
  </si>
  <si>
    <t>電話</t>
    <rPh sb="0" eb="2">
      <t>デンワ</t>
    </rPh>
    <phoneticPr fontId="2"/>
  </si>
  <si>
    <t>FAX</t>
    <phoneticPr fontId="2"/>
  </si>
  <si>
    <t>メールアドレス</t>
    <phoneticPr fontId="2"/>
  </si>
  <si>
    <t>市との連絡先</t>
    <rPh sb="0" eb="1">
      <t>シ</t>
    </rPh>
    <rPh sb="3" eb="6">
      <t>レンラクサキ</t>
    </rPh>
    <phoneticPr fontId="2"/>
  </si>
  <si>
    <t>寄附者に周知する連絡先</t>
    <rPh sb="0" eb="3">
      <t>キフシャ</t>
    </rPh>
    <rPh sb="4" eb="6">
      <t>シュウチ</t>
    </rPh>
    <rPh sb="8" eb="11">
      <t>レンラクサキ</t>
    </rPh>
    <phoneticPr fontId="2"/>
  </si>
  <si>
    <t>登録
年度</t>
    <rPh sb="0" eb="2">
      <t>トウロク</t>
    </rPh>
    <rPh sb="3" eb="5">
      <t>ネンド</t>
    </rPh>
    <phoneticPr fontId="2"/>
  </si>
  <si>
    <t>登録区分</t>
    <rPh sb="0" eb="2">
      <t>トウロク</t>
    </rPh>
    <rPh sb="2" eb="4">
      <t>クブン</t>
    </rPh>
    <phoneticPr fontId="2"/>
  </si>
  <si>
    <t>新規</t>
    <rPh sb="0" eb="2">
      <t>シンキ</t>
    </rPh>
    <phoneticPr fontId="2"/>
  </si>
  <si>
    <t>継続（変更なし）</t>
    <rPh sb="0" eb="2">
      <t>ケイゾク</t>
    </rPh>
    <rPh sb="3" eb="5">
      <t>ヘンコウ</t>
    </rPh>
    <phoneticPr fontId="2"/>
  </si>
  <si>
    <t>量目等</t>
    <rPh sb="0" eb="3">
      <t>リョウモクトウ</t>
    </rPh>
    <phoneticPr fontId="2"/>
  </si>
  <si>
    <t>納入金額</t>
    <rPh sb="0" eb="4">
      <t>ノウニュウキンガク</t>
    </rPh>
    <phoneticPr fontId="2"/>
  </si>
  <si>
    <t>消費期限等</t>
    <rPh sb="0" eb="4">
      <t>ショウヒキゲン</t>
    </rPh>
    <rPh sb="4" eb="5">
      <t>トウ</t>
    </rPh>
    <phoneticPr fontId="2"/>
  </si>
  <si>
    <t>最終発注受入日</t>
    <rPh sb="0" eb="4">
      <t>サイシュウハッチュウ</t>
    </rPh>
    <rPh sb="4" eb="7">
      <t>ウケイレビ</t>
    </rPh>
    <phoneticPr fontId="2"/>
  </si>
  <si>
    <t>米沢牛</t>
    <rPh sb="0" eb="3">
      <t>ヨネザワギュウ</t>
    </rPh>
    <phoneticPr fontId="1"/>
  </si>
  <si>
    <t>肉類(米沢牛除く)</t>
    <rPh sb="0" eb="2">
      <t>ニクルイ</t>
    </rPh>
    <rPh sb="3" eb="6">
      <t>ヨネザワギュウ</t>
    </rPh>
    <rPh sb="6" eb="7">
      <t>ノゾ</t>
    </rPh>
    <phoneticPr fontId="1"/>
  </si>
  <si>
    <t>お米</t>
    <rPh sb="1" eb="2">
      <t>コメ</t>
    </rPh>
    <phoneticPr fontId="1"/>
  </si>
  <si>
    <t>パン</t>
  </si>
  <si>
    <t>果物・フルーツ</t>
    <rPh sb="0" eb="2">
      <t>クダモノ</t>
    </rPh>
    <phoneticPr fontId="1"/>
  </si>
  <si>
    <t>魚介類</t>
    <rPh sb="0" eb="3">
      <t>ギョカイルイ</t>
    </rPh>
    <phoneticPr fontId="1"/>
  </si>
  <si>
    <t>野菜</t>
    <rPh sb="0" eb="2">
      <t>ヤサイ</t>
    </rPh>
    <phoneticPr fontId="1"/>
  </si>
  <si>
    <t>卵・乳製品</t>
    <rPh sb="0" eb="1">
      <t>タマゴ</t>
    </rPh>
    <rPh sb="2" eb="5">
      <t>ニュウセイヒン</t>
    </rPh>
    <phoneticPr fontId="1"/>
  </si>
  <si>
    <t>お酒</t>
    <rPh sb="1" eb="2">
      <t>サケ</t>
    </rPh>
    <phoneticPr fontId="1"/>
  </si>
  <si>
    <t>飲料</t>
    <rPh sb="0" eb="2">
      <t>インリョウ</t>
    </rPh>
    <phoneticPr fontId="1"/>
  </si>
  <si>
    <t>お菓子・スイーツ</t>
    <rPh sb="1" eb="3">
      <t>カシ</t>
    </rPh>
    <phoneticPr fontId="1"/>
  </si>
  <si>
    <t>惣菜・加工品</t>
    <rPh sb="0" eb="2">
      <t>ソウザイ</t>
    </rPh>
    <rPh sb="3" eb="6">
      <t>カコウヒン</t>
    </rPh>
    <phoneticPr fontId="1"/>
  </si>
  <si>
    <t>麺類</t>
    <rPh sb="0" eb="2">
      <t>メンルイ</t>
    </rPh>
    <phoneticPr fontId="1"/>
  </si>
  <si>
    <t>調味料</t>
    <rPh sb="0" eb="3">
      <t>チョウミリョウ</t>
    </rPh>
    <phoneticPr fontId="1"/>
  </si>
  <si>
    <t>詰め合わせ</t>
    <rPh sb="0" eb="1">
      <t>ツ</t>
    </rPh>
    <rPh sb="2" eb="3">
      <t>ア</t>
    </rPh>
    <phoneticPr fontId="1"/>
  </si>
  <si>
    <t>利用券</t>
    <rPh sb="0" eb="3">
      <t>リヨウケン</t>
    </rPh>
    <phoneticPr fontId="1"/>
  </si>
  <si>
    <t>健康</t>
    <rPh sb="0" eb="2">
      <t>ケンコウ</t>
    </rPh>
    <phoneticPr fontId="1"/>
  </si>
  <si>
    <t>雑貨</t>
    <rPh sb="0" eb="2">
      <t>ザッカ</t>
    </rPh>
    <phoneticPr fontId="1"/>
  </si>
  <si>
    <t>電化製品</t>
    <rPh sb="0" eb="4">
      <t>デンカセイヒン</t>
    </rPh>
    <phoneticPr fontId="1"/>
  </si>
  <si>
    <t>美容</t>
    <rPh sb="0" eb="2">
      <t>ビヨウ</t>
    </rPh>
    <phoneticPr fontId="1"/>
  </si>
  <si>
    <t>インテリア</t>
  </si>
  <si>
    <t>寝具</t>
    <rPh sb="0" eb="2">
      <t>シング</t>
    </rPh>
    <phoneticPr fontId="1"/>
  </si>
  <si>
    <t>花・観葉植物</t>
    <rPh sb="0" eb="1">
      <t>ハナ</t>
    </rPh>
    <rPh sb="2" eb="6">
      <t>カンヨウショクブツ</t>
    </rPh>
    <phoneticPr fontId="1"/>
  </si>
  <si>
    <t>服飾工芸品</t>
    <rPh sb="0" eb="5">
      <t>フクショクコウゲイヒン</t>
    </rPh>
    <phoneticPr fontId="1"/>
  </si>
  <si>
    <t>ファッション</t>
  </si>
  <si>
    <t>その他</t>
    <rPh sb="2" eb="3">
      <t>タ</t>
    </rPh>
    <phoneticPr fontId="1"/>
  </si>
  <si>
    <t>アレルギー</t>
    <phoneticPr fontId="2"/>
  </si>
  <si>
    <t>バリエーション</t>
    <phoneticPr fontId="2"/>
  </si>
  <si>
    <t>カテゴリ</t>
    <phoneticPr fontId="2"/>
  </si>
  <si>
    <t>納入金額
（税抜）</t>
    <rPh sb="0" eb="4">
      <t>ノウニュウキンガク</t>
    </rPh>
    <rPh sb="6" eb="8">
      <t>ゼイヌ</t>
    </rPh>
    <phoneticPr fontId="2"/>
  </si>
  <si>
    <t>納入金額
（税込）</t>
    <rPh sb="0" eb="4">
      <t>ノウニュウキンガク</t>
    </rPh>
    <rPh sb="6" eb="8">
      <t>ゼイコミ</t>
    </rPh>
    <phoneticPr fontId="2"/>
  </si>
  <si>
    <t>即日</t>
    <rPh sb="0" eb="2">
      <t>ソクジツ</t>
    </rPh>
    <phoneticPr fontId="2"/>
  </si>
  <si>
    <t>1～2日</t>
    <rPh sb="3" eb="4">
      <t>ニチ</t>
    </rPh>
    <phoneticPr fontId="2"/>
  </si>
  <si>
    <t>2～3日</t>
    <rPh sb="3" eb="4">
      <t>ニチ</t>
    </rPh>
    <phoneticPr fontId="2"/>
  </si>
  <si>
    <t>1週間</t>
    <rPh sb="1" eb="3">
      <t>シュウカン</t>
    </rPh>
    <phoneticPr fontId="2"/>
  </si>
  <si>
    <t>2週間</t>
    <rPh sb="1" eb="3">
      <t>シュウカン</t>
    </rPh>
    <phoneticPr fontId="2"/>
  </si>
  <si>
    <t>3週間</t>
    <rPh sb="1" eb="3">
      <t>シュウカン</t>
    </rPh>
    <phoneticPr fontId="2"/>
  </si>
  <si>
    <t>1か月</t>
    <rPh sb="2" eb="3">
      <t>ゲツ</t>
    </rPh>
    <phoneticPr fontId="2"/>
  </si>
  <si>
    <t>2か月</t>
    <rPh sb="2" eb="3">
      <t>ゲツ</t>
    </rPh>
    <phoneticPr fontId="2"/>
  </si>
  <si>
    <t>未設定（受注生産等）</t>
    <rPh sb="0" eb="3">
      <t>ミセッテイ</t>
    </rPh>
    <rPh sb="4" eb="8">
      <t>ジュチュウセイサン</t>
    </rPh>
    <rPh sb="8" eb="9">
      <t>トウ</t>
    </rPh>
    <phoneticPr fontId="2"/>
  </si>
  <si>
    <t>通年</t>
    <rPh sb="0" eb="2">
      <t>ツウネン</t>
    </rPh>
    <phoneticPr fontId="2"/>
  </si>
  <si>
    <t>常温</t>
    <rPh sb="0" eb="2">
      <t>ジョウオン</t>
    </rPh>
    <phoneticPr fontId="2"/>
  </si>
  <si>
    <t>冷蔵</t>
    <rPh sb="0" eb="2">
      <t>レイゾウ</t>
    </rPh>
    <phoneticPr fontId="2"/>
  </si>
  <si>
    <t>冷凍</t>
    <rPh sb="0" eb="2">
      <t>レイトウ</t>
    </rPh>
    <phoneticPr fontId="2"/>
  </si>
  <si>
    <t>○</t>
    <phoneticPr fontId="2"/>
  </si>
  <si>
    <t>×</t>
    <phoneticPr fontId="2"/>
  </si>
  <si>
    <t>ヤマト運輸</t>
    <rPh sb="3" eb="5">
      <t>ウンユ</t>
    </rPh>
    <phoneticPr fontId="2"/>
  </si>
  <si>
    <t>佐川急便</t>
    <rPh sb="0" eb="4">
      <t>サガワキュウビン</t>
    </rPh>
    <phoneticPr fontId="2"/>
  </si>
  <si>
    <t>日本郵便</t>
    <rPh sb="0" eb="4">
      <t>ニホンユウビン</t>
    </rPh>
    <phoneticPr fontId="2"/>
  </si>
  <si>
    <t>西濃運輸</t>
    <rPh sb="0" eb="4">
      <t>セイノウウンユ</t>
    </rPh>
    <phoneticPr fontId="2"/>
  </si>
  <si>
    <t>福山通運</t>
    <rPh sb="0" eb="4">
      <t>フクヤマツウウン</t>
    </rPh>
    <phoneticPr fontId="2"/>
  </si>
  <si>
    <t>日本通運</t>
    <rPh sb="0" eb="4">
      <t>ニホンツウウン</t>
    </rPh>
    <phoneticPr fontId="2"/>
  </si>
  <si>
    <t>発送
種別</t>
    <rPh sb="0" eb="2">
      <t>ハッソウ</t>
    </rPh>
    <rPh sb="3" eb="5">
      <t>シュベツ</t>
    </rPh>
    <phoneticPr fontId="2"/>
  </si>
  <si>
    <t>着日
指定</t>
    <rPh sb="0" eb="2">
      <t>チャクビ</t>
    </rPh>
    <rPh sb="3" eb="5">
      <t>シテイ</t>
    </rPh>
    <phoneticPr fontId="2"/>
  </si>
  <si>
    <t>決定通知№</t>
    <rPh sb="0" eb="4">
      <t>ケッテイツウチ</t>
    </rPh>
    <phoneticPr fontId="2"/>
  </si>
  <si>
    <t>18　アレルギー</t>
    <phoneticPr fontId="2"/>
  </si>
  <si>
    <t>ｱｰﾓﾝﾄﾞ</t>
    <phoneticPr fontId="2"/>
  </si>
  <si>
    <t>あわび</t>
    <phoneticPr fontId="2"/>
  </si>
  <si>
    <t>いか</t>
    <phoneticPr fontId="2"/>
  </si>
  <si>
    <t>いくら</t>
    <phoneticPr fontId="2"/>
  </si>
  <si>
    <t>ｵﾚﾝｼﾞ</t>
    <phoneticPr fontId="2"/>
  </si>
  <si>
    <t>ｶｼｭｰﾅｯﾂ</t>
    <phoneticPr fontId="2"/>
  </si>
  <si>
    <t>ｷｳｲﾌﾙｰﾂ</t>
    <phoneticPr fontId="2"/>
  </si>
  <si>
    <t>牛肉</t>
    <rPh sb="0" eb="2">
      <t>ギュウニク</t>
    </rPh>
    <phoneticPr fontId="2"/>
  </si>
  <si>
    <t>くるみ</t>
    <phoneticPr fontId="2"/>
  </si>
  <si>
    <t>ごま</t>
    <phoneticPr fontId="2"/>
  </si>
  <si>
    <t>さけ</t>
    <phoneticPr fontId="2"/>
  </si>
  <si>
    <t>さば</t>
    <phoneticPr fontId="2"/>
  </si>
  <si>
    <t>大豆</t>
    <rPh sb="0" eb="2">
      <t>ダイズ</t>
    </rPh>
    <phoneticPr fontId="2"/>
  </si>
  <si>
    <t>鶏肉</t>
    <rPh sb="0" eb="2">
      <t>トリニク</t>
    </rPh>
    <phoneticPr fontId="2"/>
  </si>
  <si>
    <t>バナナ</t>
    <phoneticPr fontId="2"/>
  </si>
  <si>
    <t>豚肉</t>
    <rPh sb="0" eb="2">
      <t>ブタニク</t>
    </rPh>
    <phoneticPr fontId="2"/>
  </si>
  <si>
    <t>まつたけ</t>
    <phoneticPr fontId="2"/>
  </si>
  <si>
    <t>もも</t>
    <phoneticPr fontId="2"/>
  </si>
  <si>
    <t>りんご</t>
    <phoneticPr fontId="2"/>
  </si>
  <si>
    <t>ｾﾞﾗﾁﾝ</t>
    <phoneticPr fontId="2"/>
  </si>
  <si>
    <t>✔</t>
    <phoneticPr fontId="2"/>
  </si>
  <si>
    <t>卵</t>
    <rPh sb="0" eb="1">
      <t>タマゴ</t>
    </rPh>
    <phoneticPr fontId="2"/>
  </si>
  <si>
    <t>乳</t>
    <rPh sb="0" eb="1">
      <t>チチ</t>
    </rPh>
    <phoneticPr fontId="2"/>
  </si>
  <si>
    <t>小麦</t>
    <rPh sb="0" eb="2">
      <t>コムギ</t>
    </rPh>
    <phoneticPr fontId="2"/>
  </si>
  <si>
    <t>そば</t>
    <phoneticPr fontId="2"/>
  </si>
  <si>
    <t>えび</t>
    <phoneticPr fontId="2"/>
  </si>
  <si>
    <t>かに</t>
    <phoneticPr fontId="2"/>
  </si>
  <si>
    <t>落花生</t>
    <rPh sb="0" eb="3">
      <t>ラッカセイ</t>
    </rPh>
    <phoneticPr fontId="2"/>
  </si>
  <si>
    <t>制限なし</t>
    <rPh sb="0" eb="2">
      <t>セイゲン</t>
    </rPh>
    <phoneticPr fontId="2"/>
  </si>
  <si>
    <t>決定通知
№</t>
    <rPh sb="0" eb="2">
      <t>ケッテイ</t>
    </rPh>
    <rPh sb="2" eb="4">
      <t>ツウチ</t>
    </rPh>
    <phoneticPr fontId="2"/>
  </si>
  <si>
    <t>提供可能数量</t>
    <rPh sb="0" eb="2">
      <t>テイキョウ</t>
    </rPh>
    <rPh sb="2" eb="4">
      <t>カノウ</t>
    </rPh>
    <rPh sb="4" eb="6">
      <t>スウリョウ</t>
    </rPh>
    <phoneticPr fontId="2"/>
  </si>
  <si>
    <t>納入金額(税抜)</t>
    <rPh sb="0" eb="4">
      <t>ノウニュウキンガク</t>
    </rPh>
    <rPh sb="5" eb="7">
      <t>ゼイヌ</t>
    </rPh>
    <phoneticPr fontId="2"/>
  </si>
  <si>
    <t>納入金額
(税込)</t>
    <rPh sb="0" eb="4">
      <t>ノウニュウキンガク</t>
    </rPh>
    <rPh sb="6" eb="8">
      <t>ゼイコミ</t>
    </rPh>
    <phoneticPr fontId="2"/>
  </si>
  <si>
    <t>販売価格(税込)</t>
    <rPh sb="0" eb="2">
      <t>ハンバイ</t>
    </rPh>
    <rPh sb="2" eb="4">
      <t>カカク</t>
    </rPh>
    <rPh sb="5" eb="7">
      <t>ゼイコミ</t>
    </rPh>
    <phoneticPr fontId="2"/>
  </si>
  <si>
    <t>発送種別</t>
    <rPh sb="0" eb="2">
      <t>ハッソウ</t>
    </rPh>
    <rPh sb="2" eb="4">
      <t>シュベツ</t>
    </rPh>
    <phoneticPr fontId="2"/>
  </si>
  <si>
    <t>米沢市内で生産されたもの</t>
    <rPh sb="0" eb="3">
      <t>ヨネザワシ</t>
    </rPh>
    <rPh sb="3" eb="4">
      <t>ナイ</t>
    </rPh>
    <rPh sb="5" eb="7">
      <t>セイサン</t>
    </rPh>
    <phoneticPr fontId="2"/>
  </si>
  <si>
    <t>米沢市内で原材料の主要な部分が生産されたもの</t>
    <rPh sb="0" eb="4">
      <t>ヨネザワシナイ</t>
    </rPh>
    <rPh sb="5" eb="8">
      <t>ゲンザイリョウ</t>
    </rPh>
    <rPh sb="9" eb="11">
      <t>シュヨウ</t>
    </rPh>
    <rPh sb="12" eb="14">
      <t>ブブン</t>
    </rPh>
    <rPh sb="15" eb="17">
      <t>セイサン</t>
    </rPh>
    <phoneticPr fontId="2"/>
  </si>
  <si>
    <t>米沢市内で製造工程の主要な部分を行っているもの</t>
    <rPh sb="0" eb="4">
      <t>ヨネザワシナイ</t>
    </rPh>
    <rPh sb="5" eb="9">
      <t>セイゾウコウテイ</t>
    </rPh>
    <rPh sb="10" eb="12">
      <t>シュヨウ</t>
    </rPh>
    <rPh sb="13" eb="15">
      <t>ブブン</t>
    </rPh>
    <rPh sb="16" eb="17">
      <t>オコナ</t>
    </rPh>
    <phoneticPr fontId="2"/>
  </si>
  <si>
    <t>米沢市内で生産されたものであって、近隣他市町村で生産されたものと混在したもの</t>
    <rPh sb="0" eb="4">
      <t>ヨネザワシナイ</t>
    </rPh>
    <rPh sb="5" eb="7">
      <t>セイサン</t>
    </rPh>
    <rPh sb="17" eb="19">
      <t>キンリン</t>
    </rPh>
    <rPh sb="19" eb="20">
      <t>タ</t>
    </rPh>
    <rPh sb="20" eb="23">
      <t>シチョウソン</t>
    </rPh>
    <rPh sb="24" eb="26">
      <t>セイサン</t>
    </rPh>
    <rPh sb="32" eb="34">
      <t>コンザイ</t>
    </rPh>
    <phoneticPr fontId="2"/>
  </si>
  <si>
    <t>米沢市を広報する目的で生産された品であり、市独自の返礼品であることが明白なもの</t>
    <rPh sb="0" eb="3">
      <t>ヨネザワシ</t>
    </rPh>
    <rPh sb="4" eb="6">
      <t>コウホウ</t>
    </rPh>
    <rPh sb="8" eb="10">
      <t>モクテキ</t>
    </rPh>
    <rPh sb="11" eb="13">
      <t>セイサン</t>
    </rPh>
    <rPh sb="16" eb="17">
      <t>シナ</t>
    </rPh>
    <rPh sb="21" eb="22">
      <t>シ</t>
    </rPh>
    <rPh sb="22" eb="24">
      <t>ドクジ</t>
    </rPh>
    <rPh sb="25" eb="28">
      <t>ヘンレイヒン</t>
    </rPh>
    <rPh sb="34" eb="36">
      <t>メイハク</t>
    </rPh>
    <phoneticPr fontId="2"/>
  </si>
  <si>
    <t>１号～５号に該当する返礼品とそれに附帯するものを合わせて提供するもので、当該返礼品の価値が全体の７割以上であるもの</t>
    <rPh sb="1" eb="2">
      <t>ゴウ</t>
    </rPh>
    <rPh sb="4" eb="5">
      <t>ゴウ</t>
    </rPh>
    <rPh sb="6" eb="8">
      <t>ガイトウ</t>
    </rPh>
    <rPh sb="10" eb="13">
      <t>ヘンレイヒン</t>
    </rPh>
    <rPh sb="17" eb="19">
      <t>フタイ</t>
    </rPh>
    <rPh sb="24" eb="25">
      <t>ア</t>
    </rPh>
    <rPh sb="28" eb="30">
      <t>テイキョウ</t>
    </rPh>
    <rPh sb="36" eb="38">
      <t>トウガイ</t>
    </rPh>
    <rPh sb="38" eb="41">
      <t>ヘンレイヒン</t>
    </rPh>
    <rPh sb="42" eb="44">
      <t>カチ</t>
    </rPh>
    <rPh sb="45" eb="47">
      <t>ゼンタイ</t>
    </rPh>
    <rPh sb="49" eb="50">
      <t>ワリ</t>
    </rPh>
    <rPh sb="50" eb="52">
      <t>イジョウ</t>
    </rPh>
    <phoneticPr fontId="2"/>
  </si>
  <si>
    <t>米沢市内で提供される役務</t>
    <rPh sb="0" eb="3">
      <t>ヨネザワシ</t>
    </rPh>
    <rPh sb="3" eb="4">
      <t>ナイ</t>
    </rPh>
    <rPh sb="5" eb="7">
      <t>テイキョウ</t>
    </rPh>
    <rPh sb="10" eb="12">
      <t>エキム</t>
    </rPh>
    <phoneticPr fontId="2"/>
  </si>
  <si>
    <t>米沢市と近隣市町村が共通の返礼品として提供するもの</t>
    <rPh sb="0" eb="3">
      <t>ヨネザワシ</t>
    </rPh>
    <rPh sb="4" eb="6">
      <t>キンリン</t>
    </rPh>
    <rPh sb="6" eb="9">
      <t>シチョウソン</t>
    </rPh>
    <rPh sb="10" eb="12">
      <t>キョウツウ</t>
    </rPh>
    <rPh sb="13" eb="16">
      <t>ヘンレイヒン</t>
    </rPh>
    <rPh sb="19" eb="21">
      <t>テイキョウ</t>
    </rPh>
    <phoneticPr fontId="2"/>
  </si>
  <si>
    <t>県が米沢市を含む複数市町村と連携し、共通の返礼品として提供するもの</t>
    <rPh sb="0" eb="1">
      <t>ケン</t>
    </rPh>
    <rPh sb="2" eb="5">
      <t>ヨネザワシ</t>
    </rPh>
    <rPh sb="6" eb="7">
      <t>フク</t>
    </rPh>
    <rPh sb="8" eb="10">
      <t>フクスウ</t>
    </rPh>
    <rPh sb="10" eb="13">
      <t>シチョウソン</t>
    </rPh>
    <rPh sb="14" eb="16">
      <t>レンケイ</t>
    </rPh>
    <rPh sb="18" eb="20">
      <t>キョウツウ</t>
    </rPh>
    <rPh sb="21" eb="24">
      <t>ヘンレイヒン</t>
    </rPh>
    <rPh sb="27" eb="29">
      <t>テイキョウ</t>
    </rPh>
    <phoneticPr fontId="2"/>
  </si>
  <si>
    <t>県が米沢市を含む県内複数市町村において地域資源と認識されているものを認定し、返礼品としたもの</t>
    <rPh sb="0" eb="1">
      <t>ケン</t>
    </rPh>
    <rPh sb="8" eb="10">
      <t>ケンナイ</t>
    </rPh>
    <rPh sb="19" eb="23">
      <t>チイキシゲン</t>
    </rPh>
    <rPh sb="24" eb="26">
      <t>ニンシキ</t>
    </rPh>
    <rPh sb="34" eb="36">
      <t>ニンテイ</t>
    </rPh>
    <rPh sb="38" eb="41">
      <t>ヘンレイヒン</t>
    </rPh>
    <phoneticPr fontId="2"/>
  </si>
  <si>
    <t>被災して返礼品を提供できなくなった場合に、代替として提供するもの</t>
    <rPh sb="0" eb="2">
      <t>ヒサイ</t>
    </rPh>
    <rPh sb="4" eb="7">
      <t>ヘンレイヒン</t>
    </rPh>
    <rPh sb="8" eb="10">
      <t>テイキョウ</t>
    </rPh>
    <rPh sb="17" eb="19">
      <t>バアイ</t>
    </rPh>
    <rPh sb="21" eb="23">
      <t>ダイタイ</t>
    </rPh>
    <rPh sb="26" eb="28">
      <t>テイキョウ</t>
    </rPh>
    <phoneticPr fontId="2"/>
  </si>
  <si>
    <t>8ハ</t>
    <phoneticPr fontId="2"/>
  </si>
  <si>
    <t>変更</t>
    <rPh sb="0" eb="2">
      <t>ヘンコウ</t>
    </rPh>
    <phoneticPr fontId="2"/>
  </si>
  <si>
    <t>その他</t>
    <rPh sb="2" eb="3">
      <t>タ</t>
    </rPh>
    <phoneticPr fontId="2"/>
  </si>
  <si>
    <t>変更</t>
    <rPh sb="0" eb="2">
      <t>ヘンコウ</t>
    </rPh>
    <phoneticPr fontId="2"/>
  </si>
  <si>
    <t>●</t>
    <phoneticPr fontId="2"/>
  </si>
  <si>
    <t>変更内容</t>
    <phoneticPr fontId="2"/>
  </si>
  <si>
    <t>管理№</t>
    <rPh sb="0" eb="2">
      <t>カンリ</t>
    </rPh>
    <phoneticPr fontId="2"/>
  </si>
  <si>
    <t>✔</t>
    <phoneticPr fontId="2"/>
  </si>
  <si>
    <t>8イ</t>
    <phoneticPr fontId="2"/>
  </si>
  <si>
    <t>8ロ</t>
    <phoneticPr fontId="2"/>
  </si>
  <si>
    <t>予定寄附金額（調整の可能性あり）</t>
    <rPh sb="0" eb="2">
      <t>ヨテイ</t>
    </rPh>
    <rPh sb="2" eb="6">
      <t>キフキンガク</t>
    </rPh>
    <rPh sb="7" eb="9">
      <t>チョウセイ</t>
    </rPh>
    <rPh sb="10" eb="13">
      <t>カノウセイ</t>
    </rPh>
    <phoneticPr fontId="2"/>
  </si>
  <si>
    <t>【山形県米沢市様】返礼品ヒアリングシート（１商品につき１枚ご提出ください）</t>
    <rPh sb="4" eb="6">
      <t>ヨネザワ</t>
    </rPh>
    <phoneticPr fontId="10"/>
  </si>
  <si>
    <t>シフトプラス株式会社 山形営業所 TEL：050-8888-8991</t>
    <phoneticPr fontId="10"/>
  </si>
  <si>
    <t>１．基本情報</t>
  </si>
  <si>
    <t>項目</t>
  </si>
  <si>
    <t>書き方</t>
  </si>
  <si>
    <t>入力例</t>
  </si>
  <si>
    <t>ご入力欄</t>
    <rPh sb="1" eb="3">
      <t>ニュウリョク</t>
    </rPh>
    <phoneticPr fontId="10"/>
  </si>
  <si>
    <t>商品名</t>
  </si>
  <si>
    <t>商品名のご記載をお願いいたします</t>
  </si>
  <si>
    <t>クッキー５種詰合せセット</t>
  </si>
  <si>
    <t>事業者名</t>
  </si>
  <si>
    <t>シフトプラス菓子店</t>
  </si>
  <si>
    <t>事業者URL</t>
  </si>
  <si>
    <t>ホームページをお持ちの場合は、URLをご記入ください（ない場合は空欄）</t>
  </si>
  <si>
    <t>商品URL</t>
  </si>
  <si>
    <t>ECサイトやカタログサイトなどでこの返礼品のURLがある場合はご記入ください（ない場合は空欄）</t>
  </si>
  <si>
    <t>ホームページ記入内容・画像の転用可否</t>
  </si>
  <si>
    <t>ふるさと納税サイトへの転用が可能かをご記入ください</t>
  </si>
  <si>
    <t>転用可能／転用不可</t>
  </si>
  <si>
    <t>商品提供価格（税込）</t>
  </si>
  <si>
    <r>
      <rPr>
        <b/>
        <sz val="12"/>
        <color theme="1"/>
        <rFont val="ゴシックUDP"/>
        <family val="3"/>
        <charset val="128"/>
      </rPr>
      <t>梱包資材等含めた金額を税込で</t>
    </r>
    <r>
      <rPr>
        <sz val="12"/>
        <color theme="1"/>
        <rFont val="ゴシックUDP"/>
        <family val="3"/>
        <charset val="128"/>
      </rPr>
      <t>ご記載ください
(送料が含まれているか含まれていないかお書きください。)</t>
    </r>
    <rPh sb="26" eb="27">
      <t>フク</t>
    </rPh>
    <rPh sb="33" eb="34">
      <t>フク</t>
    </rPh>
    <rPh sb="42" eb="43">
      <t>カ</t>
    </rPh>
    <phoneticPr fontId="10"/>
  </si>
  <si>
    <t>3,000円（送料は含まれていません。）</t>
    <rPh sb="7" eb="9">
      <t>ソウリョウ</t>
    </rPh>
    <rPh sb="10" eb="11">
      <t>フク</t>
    </rPh>
    <phoneticPr fontId="10"/>
  </si>
  <si>
    <t>寄附金額</t>
  </si>
  <si>
    <t>記載不要</t>
    <rPh sb="0" eb="2">
      <t>キサイ</t>
    </rPh>
    <rPh sb="2" eb="4">
      <t>フヨウ</t>
    </rPh>
    <phoneticPr fontId="10"/>
  </si>
  <si>
    <t>-</t>
    <phoneticPr fontId="10"/>
  </si>
  <si>
    <t>申込受付期間</t>
  </si>
  <si>
    <t>例：通年
毎年６月～１０月　など</t>
  </si>
  <si>
    <t>内容量</t>
  </si>
  <si>
    <t>クッキー5種50枚入り
（チョコ10枚・ココア10枚・レーズン10枚・紅茶10枚・ごま10枚）</t>
  </si>
  <si>
    <t>原材料</t>
  </si>
  <si>
    <t>原材料等が記入されている写真（商品裏面に貼っている表示シールも可）がある場合は提出をお願いします</t>
  </si>
  <si>
    <t>小麦粉、マーガリン、三温糖、卵、乳化剤、香料、準チョコレート、ココア、スライスアーモンド、レーズン、ラム酒、グラニュー糖、紅茶（アールグレイ）、ごま</t>
  </si>
  <si>
    <t>アレルギー表示</t>
  </si>
  <si>
    <r>
      <t xml:space="preserve">・ない場合は「なし」とご記載をお願いいたします。
・コンタミネーションに関する品目は具体的にご記載ください。
</t>
    </r>
    <r>
      <rPr>
        <sz val="10"/>
        <color theme="1"/>
        <rFont val="ゴシックUDP"/>
        <family val="3"/>
        <charset val="128"/>
      </rPr>
      <t xml:space="preserve">（例）本品の製造工場では●●を含む品を製造しております。
</t>
    </r>
    <r>
      <rPr>
        <sz val="10"/>
        <color rgb="FF980000"/>
        <rFont val="ゴシックUDP"/>
        <family val="3"/>
        <charset val="128"/>
      </rPr>
      <t>【特定原材料7品目】
卵・乳・小麦・そば・落花生（ピーナッツ）・えび・かに
【特定原材料に準ずるもの21品目】
さけ（鮭）・さば・あわび・いか・いくら・牛肉・豚肉・鶏肉・ゼラチン・アーモンド・カシューナッツ・くるみ・大豆・ごま・まつたけ・やまいも・オレンジ・キウイフルーツ・バナナ・もも・りんご</t>
    </r>
  </si>
  <si>
    <t>小麦、卵、乳、大豆、ごま</t>
  </si>
  <si>
    <t>産地・製造地</t>
  </si>
  <si>
    <t>加工地</t>
  </si>
  <si>
    <t>加工していない場合は「なし」とご記載をお願いいたします</t>
  </si>
  <si>
    <t>なし</t>
  </si>
  <si>
    <t>消費期限（賞味期限）</t>
  </si>
  <si>
    <t>製造日から〇日、発送日から〇日</t>
  </si>
  <si>
    <t>発送日から14日</t>
  </si>
  <si>
    <t>保存方法</t>
  </si>
  <si>
    <t>常温・要冷蔵・要冷凍(-18℃以下で保存)</t>
  </si>
  <si>
    <t>常温</t>
  </si>
  <si>
    <t>解凍方法</t>
  </si>
  <si>
    <t>ご家庭で保存する場合の解凍方法</t>
  </si>
  <si>
    <t>お召し上がりの3時間前くらいに冷蔵庫で自然解凍、もしくはパックのまま流水解凍を行ってください。お料理に使う場合は半解凍くらいを目安にすると良いでしょう。</t>
  </si>
  <si>
    <t>２．配送について</t>
  </si>
  <si>
    <t>配送業者名</t>
  </si>
  <si>
    <t>ヤマト運輸</t>
    <rPh sb="3" eb="5">
      <t>ウンユ</t>
    </rPh>
    <phoneticPr fontId="10"/>
  </si>
  <si>
    <t>配送伝票記載の品名</t>
  </si>
  <si>
    <t>全角25文字以内で、ご希望の品名をご記載をお願いいたします
(他の出品物と被らない名前)</t>
  </si>
  <si>
    <t>クッキー５種セット</t>
  </si>
  <si>
    <t>配送サイズ</t>
  </si>
  <si>
    <r>
      <rPr>
        <sz val="12"/>
        <color theme="1"/>
        <rFont val="ゴシックUDP"/>
        <family val="3"/>
        <charset val="128"/>
      </rPr>
      <t xml:space="preserve">60サイズ、80サイズ、100サイズ、120サイズなど
</t>
    </r>
    <r>
      <rPr>
        <sz val="10"/>
        <color theme="1"/>
        <rFont val="ゴシックUDP"/>
        <family val="3"/>
        <charset val="128"/>
      </rPr>
      <t xml:space="preserve">（参照）宅配便のサイズについて｜ヤマト運輸
</t>
    </r>
    <r>
      <rPr>
        <u/>
        <sz val="10"/>
        <color rgb="FF1155CC"/>
        <rFont val="ゴシックUDP"/>
        <family val="3"/>
        <charset val="128"/>
      </rPr>
      <t>https://www.kuronekoyamato.co.jp/ytc/customer/send/search/payment/size/</t>
    </r>
  </si>
  <si>
    <t>60サイズ</t>
  </si>
  <si>
    <t>配送種別</t>
  </si>
  <si>
    <t>常温、冷蔵、冷凍</t>
  </si>
  <si>
    <t>発送可能期間</t>
  </si>
  <si>
    <t>・通年、期間限定（例：2023年7月～12月）等
・ご記入いただいた内容に合わせて、サポート室で受付可能期間を設定いたします</t>
  </si>
  <si>
    <t>2023年1月上旬～2月中旬
／通年発送可能</t>
  </si>
  <si>
    <t>提供可能在庫数</t>
  </si>
  <si>
    <t>1か月に発送可能な数量</t>
  </si>
  <si>
    <t>100セット</t>
  </si>
  <si>
    <t>発送目安日</t>
  </si>
  <si>
    <t>発送伝票到着から発送までの準備日数</t>
  </si>
  <si>
    <t>3日以内</t>
  </si>
  <si>
    <t>指定日対応</t>
  </si>
  <si>
    <t>・可能／不可をご記入ください
・「繁忙期（11月～12月）のみ対応不可」など特段の事情がある場合は、併せて記入ください</t>
  </si>
  <si>
    <t>包装対応</t>
  </si>
  <si>
    <t>可能／不可をご記入ください</t>
  </si>
  <si>
    <t>のし対応</t>
  </si>
  <si>
    <t>・可能／不可をご記入ください
・のしの種類（簡易のし、通常のし）等も記入ください</t>
  </si>
  <si>
    <t>３．返礼品説明</t>
  </si>
  <si>
    <t>商品説明（ＰＲ）</t>
  </si>
  <si>
    <t>商品詳細についてご記載をお願いいたします
（生産方法や商品が出来上がるまでの背景、こだわり、歴史や伝統、周囲からの評価、食べ物の場合は美味しい食べ方など）
箇条書きでも結構ですので、思いつくままにお書きください。</t>
  </si>
  <si>
    <t>シフトプラス菓子店のクッキーはやさしい甘さが自慢です。
原材料にこだわり国産バター100％のみを使用しております。</t>
  </si>
  <si>
    <t>おすすめアレンジ</t>
  </si>
  <si>
    <t>(飲食物) 簡単レシピ、地元の家庭の定番メニューなど
(その他) おすすめの使い方、コーディネートなど</t>
  </si>
  <si>
    <t>600Wのオーブントースターで２、３分焼くと焼きたてのような香りと味わいになります。そのまま食べても美味しいですが、ひと手間アレンジを加えることでいつもと違う食感や風味が楽しめます。</t>
  </si>
  <si>
    <t>受賞歴・ランキング評価</t>
  </si>
  <si>
    <r>
      <t xml:space="preserve">受賞歴やランキング評価などがある場合はご記載ください
</t>
    </r>
    <r>
      <rPr>
        <sz val="9"/>
        <color theme="1"/>
        <rFont val="ゴシックUDP"/>
        <family val="3"/>
        <charset val="128"/>
      </rPr>
      <t>・例「2021年モンドセレクション金賞受賞」、「ISO9001認証」など</t>
    </r>
  </si>
  <si>
    <t>生産者の声</t>
  </si>
  <si>
    <t>創業は何年ですか？</t>
  </si>
  <si>
    <r>
      <t>どんな思いでものづくりに励んでいるか、何を大切にしているかなど、</t>
    </r>
    <r>
      <rPr>
        <b/>
        <sz val="12"/>
        <color theme="1"/>
        <rFont val="ゴシックUDP"/>
        <family val="3"/>
        <charset val="128"/>
      </rPr>
      <t>事業者様の紹介文</t>
    </r>
    <r>
      <rPr>
        <sz val="12"/>
        <color theme="1"/>
        <rFont val="ゴシックUDP"/>
        <family val="3"/>
        <charset val="128"/>
      </rPr>
      <t>のご記載をお願いいたします</t>
    </r>
  </si>
  <si>
    <t>無添加で上質な材料にこだわり、大切な人が食べても大丈夫なものを基準に、本当に良いと思うものを選んでいます。パティシエは私一人ですので、一度に多くは作れませんが、お客様の喜ぶ顔を思い浮かべながら、あたたかな気持ちで丁寧に仕上げています。</t>
  </si>
  <si>
    <t>注意事項</t>
  </si>
  <si>
    <t>繁忙期により配送伝票到着から発送までのリードタイムが変更となる場合など
事前に寄附者様にお知らせしたいことがございましたらご記入ください</t>
  </si>
  <si>
    <t>開封後はお早めにお召し上がりください。
11月～12月は繁忙期となるため、30営業日以内の発送に変更となります。</t>
  </si>
  <si>
    <t>山形県米沢市</t>
    <rPh sb="3" eb="5">
      <t>ヨネザワ</t>
    </rPh>
    <phoneticPr fontId="2"/>
  </si>
  <si>
    <t>※グレー箇所は【返礼品情報】シートへ記載いただいていた際はご入力不要です。</t>
    <phoneticPr fontId="10"/>
  </si>
  <si>
    <t>更新年度</t>
    <rPh sb="0" eb="4">
      <t>コウシンネンド</t>
    </rPh>
    <phoneticPr fontId="2"/>
  </si>
  <si>
    <t>備考</t>
    <rPh sb="0" eb="2">
      <t>ビコウ</t>
    </rPh>
    <phoneticPr fontId="2"/>
  </si>
  <si>
    <t>R6</t>
    <phoneticPr fontId="2"/>
  </si>
  <si>
    <t>R5</t>
    <phoneticPr fontId="2"/>
  </si>
  <si>
    <t>-</t>
    <phoneticPr fontId="2"/>
  </si>
  <si>
    <t>量目等(R6年度提出内容）</t>
    <rPh sb="0" eb="2">
      <t>リョウモク</t>
    </rPh>
    <rPh sb="2" eb="3">
      <t>トウ</t>
    </rPh>
    <rPh sb="6" eb="8">
      <t>ネンド</t>
    </rPh>
    <rPh sb="8" eb="10">
      <t>テイシュツ</t>
    </rPh>
    <rPh sb="10" eb="12">
      <t>ナイヨウ</t>
    </rPh>
    <phoneticPr fontId="2"/>
  </si>
  <si>
    <t>6-1</t>
    <phoneticPr fontId="2"/>
  </si>
  <si>
    <t>2-1</t>
    <phoneticPr fontId="2"/>
  </si>
  <si>
    <t>2-2</t>
    <phoneticPr fontId="2"/>
  </si>
  <si>
    <t>2-3</t>
    <phoneticPr fontId="2"/>
  </si>
  <si>
    <t>6-2</t>
    <phoneticPr fontId="2"/>
  </si>
  <si>
    <t>3</t>
    <phoneticPr fontId="2"/>
  </si>
  <si>
    <t>R7</t>
    <phoneticPr fontId="2"/>
  </si>
  <si>
    <t>継続（変更なし-R6）</t>
    <rPh sb="0" eb="2">
      <t>ケイゾク</t>
    </rPh>
    <rPh sb="3" eb="5">
      <t>ヘンコウ</t>
    </rPh>
    <phoneticPr fontId="2"/>
  </si>
  <si>
    <t>継続（変更ありR5-R7）</t>
    <rPh sb="0" eb="2">
      <t>ケイゾク</t>
    </rPh>
    <rPh sb="3" eb="5">
      <t>ヘンコウ</t>
    </rPh>
    <phoneticPr fontId="2"/>
  </si>
  <si>
    <t>継続（変更ありR6-R7）</t>
    <rPh sb="0" eb="2">
      <t>ケイゾク</t>
    </rPh>
    <rPh sb="3" eb="5">
      <t>ヘンコウ</t>
    </rPh>
    <phoneticPr fontId="2"/>
  </si>
  <si>
    <t>継続（変更なしR5-R6）</t>
    <rPh sb="0" eb="2">
      <t>ケイゾク</t>
    </rPh>
    <rPh sb="3" eb="5">
      <t>ヘンコウ</t>
    </rPh>
    <phoneticPr fontId="2"/>
  </si>
  <si>
    <t>採用見送り</t>
    <rPh sb="0" eb="4">
      <t>サイヨウミオク</t>
    </rPh>
    <phoneticPr fontId="2"/>
  </si>
  <si>
    <t>地場産品基準のうち該当する類型</t>
    <phoneticPr fontId="2"/>
  </si>
  <si>
    <t>回答欄Ａ</t>
    <rPh sb="0" eb="2">
      <t>カイトウ</t>
    </rPh>
    <rPh sb="2" eb="3">
      <t>ラン</t>
    </rPh>
    <phoneticPr fontId="10"/>
  </si>
  <si>
    <t>回答欄Ｂ</t>
    <rPh sb="0" eb="2">
      <t>カイトウ</t>
    </rPh>
    <rPh sb="2" eb="3">
      <t>ラン</t>
    </rPh>
    <phoneticPr fontId="10"/>
  </si>
  <si>
    <t>回答欄Ｃ</t>
    <rPh sb="0" eb="2">
      <t>カイトウ</t>
    </rPh>
    <rPh sb="2" eb="3">
      <t>ラン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</si>
</sst>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BIZ UDPゴシック"/>
      <family val="3"/>
      <charset val="128"/>
    </font>
    <font>
      <sz val="11"/>
      <color theme="1"/>
      <name val="Segoe UI Symbol"/>
      <family val="3"/>
    </font>
    <font>
      <sz val="11"/>
      <color theme="1"/>
      <name val="ＭＳ Ｐゴシック"/>
      <family val="3"/>
      <charset val="128"/>
    </font>
    <font>
      <sz val="11"/>
      <name val="BIZ UDPゴシック"/>
      <family val="3"/>
      <charset val="128"/>
    </font>
    <font>
      <sz val="11"/>
      <color theme="1"/>
      <name val="游ゴシック"/>
      <family val="2"/>
      <scheme val="minor"/>
    </font>
    <font>
      <b/>
      <sz val="24"/>
      <color rgb="FF000000"/>
      <name val="ゴシックUDP"/>
      <family val="3"/>
      <charset val="128"/>
    </font>
    <font>
      <sz val="6"/>
      <name val="游ゴシック"/>
      <family val="3"/>
      <charset val="128"/>
      <scheme val="minor"/>
    </font>
    <font>
      <b/>
      <sz val="14"/>
      <color theme="0"/>
      <name val="ゴシックUDP"/>
      <family val="3"/>
      <charset val="128"/>
    </font>
    <font>
      <b/>
      <sz val="16"/>
      <color theme="0"/>
      <name val="ゴシックUDP"/>
      <family val="3"/>
      <charset val="128"/>
    </font>
    <font>
      <sz val="11"/>
      <color theme="1"/>
      <name val="ゴシックUDP"/>
      <family val="3"/>
      <charset val="128"/>
    </font>
    <font>
      <sz val="14"/>
      <color rgb="FF000000"/>
      <name val="ゴシックUDP"/>
      <family val="3"/>
      <charset val="128"/>
    </font>
    <font>
      <b/>
      <sz val="16"/>
      <color rgb="FF000000"/>
      <name val="ゴシックUDP"/>
      <family val="3"/>
      <charset val="128"/>
    </font>
    <font>
      <b/>
      <u/>
      <sz val="14"/>
      <color theme="1"/>
      <name val="MS UI Gothic"/>
      <family val="3"/>
      <charset val="128"/>
    </font>
    <font>
      <sz val="16"/>
      <color rgb="FF000000"/>
      <name val="ゴシックUDP"/>
      <family val="3"/>
      <charset val="128"/>
    </font>
    <font>
      <b/>
      <sz val="14"/>
      <color rgb="FF000000"/>
      <name val="ゴシックUDP"/>
      <family val="3"/>
      <charset val="128"/>
    </font>
    <font>
      <sz val="16"/>
      <color theme="1"/>
      <name val="ゴシックUDP"/>
      <family val="3"/>
      <charset val="128"/>
    </font>
    <font>
      <sz val="12"/>
      <color theme="1"/>
      <name val="ゴシックUDP"/>
      <family val="3"/>
      <charset val="128"/>
    </font>
    <font>
      <sz val="10"/>
      <color rgb="FF000000"/>
      <name val="ゴシックUDP"/>
      <family val="3"/>
      <charset val="128"/>
    </font>
    <font>
      <sz val="12"/>
      <color rgb="FF000000"/>
      <name val="ゴシックUDP"/>
      <family val="3"/>
      <charset val="128"/>
    </font>
    <font>
      <u/>
      <sz val="11"/>
      <color theme="10"/>
      <name val="ゴシックUDP"/>
      <family val="3"/>
      <charset val="128"/>
    </font>
    <font>
      <b/>
      <sz val="12"/>
      <color theme="1"/>
      <name val="ゴシックUDP"/>
      <family val="3"/>
      <charset val="128"/>
    </font>
    <font>
      <sz val="12"/>
      <color theme="1"/>
      <name val="ＭＳ Ｐゴシック"/>
      <family val="3"/>
      <charset val="128"/>
    </font>
    <font>
      <sz val="12"/>
      <color rgb="FF000000"/>
      <name val="ＭＳ Ｐゴシック"/>
      <family val="3"/>
      <charset val="128"/>
    </font>
    <font>
      <sz val="18"/>
      <color theme="1"/>
      <name val="ゴシックUDP"/>
      <family val="3"/>
      <charset val="128"/>
    </font>
    <font>
      <sz val="10"/>
      <color theme="1"/>
      <name val="ゴシックUDP"/>
      <family val="3"/>
      <charset val="128"/>
    </font>
    <font>
      <sz val="10"/>
      <color rgb="FF980000"/>
      <name val="ゴシックUDP"/>
      <family val="3"/>
      <charset val="128"/>
    </font>
    <font>
      <u/>
      <sz val="12"/>
      <color theme="1"/>
      <name val="ゴシックUDP"/>
      <family val="3"/>
      <charset val="128"/>
    </font>
    <font>
      <u/>
      <sz val="10"/>
      <color rgb="FF1155CC"/>
      <name val="ゴシックUDP"/>
      <family val="3"/>
      <charset val="128"/>
    </font>
    <font>
      <sz val="9"/>
      <color theme="1"/>
      <name val="ゴシックUDP"/>
      <family val="3"/>
      <charset val="128"/>
    </font>
    <font>
      <sz val="11"/>
      <name val="ゴシックUDP"/>
      <family val="3"/>
      <charset val="128"/>
    </font>
    <font>
      <sz val="10"/>
      <color rgb="FF333333"/>
      <name val="ゴシックUDP"/>
      <family val="3"/>
      <charset val="128"/>
    </font>
    <font>
      <sz val="12"/>
      <color rgb="FF333333"/>
      <name val="ゴシックUDP"/>
      <family val="3"/>
      <charset val="128"/>
    </font>
    <font>
      <sz val="14"/>
      <color theme="1"/>
      <name val="ゴシックUDP"/>
      <family val="3"/>
      <charset val="128"/>
    </font>
    <font>
      <sz val="11"/>
      <color theme="1"/>
      <name val="游ゴシック"/>
      <family val="3"/>
      <charset val="128"/>
    </font>
    <font>
      <sz val="10"/>
      <color theme="1"/>
      <name val="BIZ UDPゴシック"/>
      <family val="3"/>
      <charset val="128"/>
    </font>
    <font>
      <sz val="11"/>
      <color rgb="FFFF0000"/>
      <name val="BIZ UDPゴシック"/>
      <family val="3"/>
      <charset val="128"/>
    </font>
    <font>
      <sz val="10"/>
      <name val="BIZ UDPゴシック"/>
      <family val="3"/>
      <charset val="128"/>
    </font>
    <font>
      <sz val="10"/>
      <color rgb="FFFF0000"/>
      <name val="BIZ UDPゴシック"/>
      <family val="3"/>
      <charset val="128"/>
    </font>
  </fonts>
  <fills count="10">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4CCCC"/>
        <bgColor rgb="FFF4CCCC"/>
      </patternFill>
    </fill>
    <fill>
      <patternFill patternType="solid">
        <fgColor theme="0" tint="-0.14999847407452621"/>
        <bgColor rgb="FFCFE2F3"/>
      </patternFill>
    </fill>
    <fill>
      <patternFill patternType="solid">
        <fgColor rgb="FFFFFFFF"/>
        <bgColor rgb="FFFFFFFF"/>
      </patternFill>
    </fill>
    <fill>
      <patternFill patternType="solid">
        <fgColor theme="4"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top/>
      <bottom style="hair">
        <color indexed="64"/>
      </bottom>
      <diagonal/>
    </border>
    <border>
      <left style="hair">
        <color indexed="64"/>
      </left>
      <right style="thin">
        <color indexed="64"/>
      </right>
      <top style="hair">
        <color indexed="64"/>
      </top>
      <bottom style="thin">
        <color indexed="64"/>
      </bottom>
      <diagonal/>
    </border>
    <border>
      <left/>
      <right/>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style="medium">
        <color indexed="64"/>
      </left>
      <right style="thin">
        <color rgb="FF000000"/>
      </right>
      <top style="thin">
        <color rgb="FF000000"/>
      </top>
      <bottom/>
      <diagonal/>
    </border>
    <border>
      <left style="dotted">
        <color auto="1"/>
      </left>
      <right/>
      <top style="thin">
        <color auto="1"/>
      </top>
      <bottom style="thin">
        <color auto="1"/>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8" fillId="0" borderId="0"/>
    <xf numFmtId="0" fontId="8" fillId="0" borderId="0"/>
  </cellStyleXfs>
  <cellXfs count="161">
    <xf numFmtId="0" fontId="0" fillId="0" borderId="0" xfId="0">
      <alignment vertical="center"/>
    </xf>
    <xf numFmtId="0" fontId="3" fillId="0" borderId="0" xfId="0" applyFont="1">
      <alignment vertical="center"/>
    </xf>
    <xf numFmtId="9" fontId="3" fillId="0" borderId="0" xfId="1" applyFont="1">
      <alignment vertical="center"/>
    </xf>
    <xf numFmtId="0" fontId="4" fillId="4" borderId="1" xfId="0" applyFont="1" applyFill="1" applyBorder="1">
      <alignment vertical="center"/>
    </xf>
    <xf numFmtId="0" fontId="4" fillId="2" borderId="1" xfId="0" applyFont="1" applyFill="1" applyBorder="1">
      <alignment vertical="center"/>
    </xf>
    <xf numFmtId="0" fontId="4" fillId="3" borderId="1" xfId="0" applyFont="1" applyFill="1" applyBorder="1">
      <alignment vertical="center"/>
    </xf>
    <xf numFmtId="0" fontId="4" fillId="0" borderId="0" xfId="0" applyFont="1">
      <alignment vertical="center"/>
    </xf>
    <xf numFmtId="0" fontId="4" fillId="2" borderId="0" xfId="0" applyFont="1" applyFill="1" applyAlignment="1">
      <alignment horizontal="centerContinuous" vertical="center"/>
    </xf>
    <xf numFmtId="0" fontId="4" fillId="3" borderId="0" xfId="0" applyFont="1" applyFill="1" applyAlignment="1">
      <alignment horizontal="centerContinuous" vertical="center"/>
    </xf>
    <xf numFmtId="0" fontId="3" fillId="0" borderId="0" xfId="0" applyFont="1" applyAlignment="1">
      <alignment vertical="top"/>
    </xf>
    <xf numFmtId="0" fontId="3" fillId="0" borderId="0" xfId="0" applyFont="1" applyAlignment="1">
      <alignment vertical="top" wrapText="1"/>
    </xf>
    <xf numFmtId="0" fontId="5" fillId="0" borderId="0" xfId="0" applyFont="1">
      <alignment vertical="center"/>
    </xf>
    <xf numFmtId="0" fontId="4" fillId="4" borderId="2" xfId="0" applyFont="1" applyFill="1" applyBorder="1" applyAlignment="1">
      <alignment vertical="top"/>
    </xf>
    <xf numFmtId="0" fontId="4" fillId="4" borderId="2" xfId="0" applyFont="1" applyFill="1" applyBorder="1" applyAlignment="1">
      <alignment vertical="top" wrapText="1"/>
    </xf>
    <xf numFmtId="0" fontId="4" fillId="5" borderId="2" xfId="0" applyFont="1" applyFill="1" applyBorder="1" applyAlignment="1">
      <alignment vertical="top"/>
    </xf>
    <xf numFmtId="0" fontId="4" fillId="5" borderId="2" xfId="0" applyFont="1" applyFill="1" applyBorder="1" applyAlignment="1">
      <alignment vertical="top" wrapText="1"/>
    </xf>
    <xf numFmtId="0" fontId="4" fillId="0" borderId="0" xfId="0" applyFont="1" applyAlignment="1">
      <alignment vertical="top"/>
    </xf>
    <xf numFmtId="38" fontId="4" fillId="4" borderId="2" xfId="2" applyFont="1" applyFill="1" applyBorder="1" applyAlignment="1" applyProtection="1">
      <alignment vertical="top" wrapText="1"/>
    </xf>
    <xf numFmtId="9" fontId="4" fillId="4" borderId="2" xfId="1" applyFont="1" applyFill="1" applyBorder="1" applyAlignment="1" applyProtection="1">
      <alignment vertical="top"/>
    </xf>
    <xf numFmtId="49" fontId="0" fillId="0" borderId="0" xfId="0" applyNumberFormat="1">
      <alignment vertical="center"/>
    </xf>
    <xf numFmtId="38" fontId="4" fillId="5" borderId="7" xfId="2" applyFont="1" applyFill="1" applyBorder="1" applyAlignment="1" applyProtection="1">
      <alignment vertical="top" wrapText="1"/>
    </xf>
    <xf numFmtId="38" fontId="4" fillId="5" borderId="10" xfId="0" applyNumberFormat="1" applyFont="1" applyFill="1" applyBorder="1" applyAlignment="1">
      <alignment horizontal="center" textRotation="255"/>
    </xf>
    <xf numFmtId="0" fontId="4" fillId="5" borderId="7" xfId="0" applyFont="1" applyFill="1" applyBorder="1" applyAlignment="1">
      <alignment vertical="top" wrapText="1"/>
    </xf>
    <xf numFmtId="0" fontId="4" fillId="5" borderId="7" xfId="0" applyFont="1" applyFill="1" applyBorder="1" applyAlignment="1">
      <alignment vertical="top"/>
    </xf>
    <xf numFmtId="38" fontId="4" fillId="5" borderId="14" xfId="0" applyNumberFormat="1" applyFont="1" applyFill="1" applyBorder="1" applyAlignment="1">
      <alignment horizontal="center" textRotation="255"/>
    </xf>
    <xf numFmtId="0" fontId="6" fillId="0" borderId="0" xfId="0" applyFont="1">
      <alignment vertical="center"/>
    </xf>
    <xf numFmtId="0" fontId="3" fillId="0" borderId="1" xfId="0" applyFont="1" applyBorder="1" applyProtection="1">
      <alignment vertical="center"/>
      <protection locked="0"/>
    </xf>
    <xf numFmtId="0" fontId="7" fillId="4" borderId="7" xfId="0" applyFont="1" applyFill="1" applyBorder="1" applyAlignment="1">
      <alignment vertical="top"/>
    </xf>
    <xf numFmtId="0" fontId="7" fillId="4" borderId="13" xfId="0" applyFont="1" applyFill="1" applyBorder="1" applyAlignment="1">
      <alignment vertical="top"/>
    </xf>
    <xf numFmtId="0" fontId="3" fillId="0" borderId="1" xfId="0" applyFont="1" applyBorder="1">
      <alignment vertical="center"/>
    </xf>
    <xf numFmtId="10" fontId="4" fillId="4" borderId="2" xfId="1" applyNumberFormat="1" applyFont="1" applyFill="1" applyBorder="1" applyAlignment="1" applyProtection="1">
      <alignment vertical="top" wrapText="1"/>
    </xf>
    <xf numFmtId="0" fontId="9" fillId="0" borderId="0" xfId="3" applyFont="1" applyAlignment="1">
      <alignment horizontal="left" vertical="center"/>
    </xf>
    <xf numFmtId="0" fontId="11" fillId="0" borderId="0" xfId="3" applyFont="1" applyAlignment="1">
      <alignment horizontal="center" vertical="center" wrapText="1"/>
    </xf>
    <xf numFmtId="0" fontId="12" fillId="0" borderId="0" xfId="3" applyFont="1" applyAlignment="1">
      <alignment horizontal="center" vertical="center"/>
    </xf>
    <xf numFmtId="0" fontId="13" fillId="0" borderId="0" xfId="3" applyFont="1" applyAlignment="1">
      <alignment vertical="center"/>
    </xf>
    <xf numFmtId="0" fontId="15" fillId="0" borderId="0" xfId="3" applyFont="1" applyAlignment="1">
      <alignment horizontal="left" vertical="center"/>
    </xf>
    <xf numFmtId="0" fontId="17" fillId="6" borderId="16" xfId="3" applyFont="1" applyFill="1" applyBorder="1" applyAlignment="1">
      <alignment horizontal="center" vertical="center"/>
    </xf>
    <xf numFmtId="0" fontId="18" fillId="6" borderId="17" xfId="3" applyFont="1" applyFill="1" applyBorder="1" applyAlignment="1">
      <alignment horizontal="center" vertical="center" wrapText="1"/>
    </xf>
    <xf numFmtId="0" fontId="17" fillId="6" borderId="18" xfId="3" applyFont="1" applyFill="1" applyBorder="1" applyAlignment="1">
      <alignment horizontal="center" vertical="center"/>
    </xf>
    <xf numFmtId="0" fontId="17" fillId="6" borderId="19" xfId="3" applyFont="1" applyFill="1" applyBorder="1" applyAlignment="1">
      <alignment horizontal="center" vertical="center"/>
    </xf>
    <xf numFmtId="0" fontId="17" fillId="4" borderId="24" xfId="3" applyFont="1" applyFill="1" applyBorder="1" applyAlignment="1">
      <alignment horizontal="left" vertical="center" wrapText="1"/>
    </xf>
    <xf numFmtId="0" fontId="20" fillId="4" borderId="25" xfId="3" applyFont="1" applyFill="1" applyBorder="1" applyAlignment="1">
      <alignment horizontal="center" vertical="center" wrapText="1"/>
    </xf>
    <xf numFmtId="0" fontId="21" fillId="4" borderId="26" xfId="3" applyFont="1" applyFill="1" applyBorder="1" applyAlignment="1">
      <alignment horizontal="left" vertical="center" wrapText="1"/>
    </xf>
    <xf numFmtId="0" fontId="22" fillId="4" borderId="27" xfId="3" applyFont="1" applyFill="1" applyBorder="1" applyAlignment="1">
      <alignment horizontal="left" vertical="center" wrapText="1"/>
    </xf>
    <xf numFmtId="0" fontId="17" fillId="0" borderId="24" xfId="3" applyFont="1" applyBorder="1" applyAlignment="1">
      <alignment horizontal="left" vertical="center" wrapText="1"/>
    </xf>
    <xf numFmtId="0" fontId="20" fillId="0" borderId="25" xfId="3" applyFont="1" applyBorder="1" applyAlignment="1">
      <alignment vertical="center" wrapText="1"/>
    </xf>
    <xf numFmtId="0" fontId="21" fillId="0" borderId="26" xfId="3" applyFont="1" applyBorder="1" applyAlignment="1">
      <alignment horizontal="left" vertical="center" wrapText="1"/>
    </xf>
    <xf numFmtId="0" fontId="23" fillId="0" borderId="27" xfId="3" applyFont="1" applyBorder="1" applyAlignment="1">
      <alignment horizontal="left" vertical="center" wrapText="1"/>
    </xf>
    <xf numFmtId="0" fontId="22" fillId="0" borderId="27" xfId="3" applyFont="1" applyBorder="1" applyAlignment="1">
      <alignment horizontal="left" vertical="center" wrapText="1"/>
    </xf>
    <xf numFmtId="0" fontId="20" fillId="4" borderId="25" xfId="3" applyFont="1" applyFill="1" applyBorder="1" applyAlignment="1">
      <alignment vertical="center" wrapText="1"/>
    </xf>
    <xf numFmtId="0" fontId="17" fillId="7" borderId="24" xfId="3" applyFont="1" applyFill="1" applyBorder="1" applyAlignment="1">
      <alignment horizontal="left" vertical="center" wrapText="1"/>
    </xf>
    <xf numFmtId="0" fontId="25" fillId="7" borderId="25" xfId="3" applyFont="1" applyFill="1" applyBorder="1" applyAlignment="1">
      <alignment vertical="center" wrapText="1"/>
    </xf>
    <xf numFmtId="0" fontId="13" fillId="7" borderId="26" xfId="3" applyFont="1" applyFill="1" applyBorder="1" applyAlignment="1">
      <alignment vertical="center"/>
    </xf>
    <xf numFmtId="0" fontId="26" fillId="7" borderId="27" xfId="3" applyFont="1" applyFill="1" applyBorder="1" applyAlignment="1">
      <alignment horizontal="center" vertical="center" wrapText="1"/>
    </xf>
    <xf numFmtId="0" fontId="17" fillId="0" borderId="24" xfId="3" applyFont="1" applyBorder="1" applyAlignment="1">
      <alignment vertical="center" wrapText="1"/>
    </xf>
    <xf numFmtId="0" fontId="17" fillId="4" borderId="24" xfId="3" applyFont="1" applyFill="1" applyBorder="1" applyAlignment="1">
      <alignment vertical="center" wrapText="1"/>
    </xf>
    <xf numFmtId="0" fontId="20" fillId="4" borderId="25" xfId="3" applyFont="1" applyFill="1" applyBorder="1" applyAlignment="1">
      <alignment vertical="top" wrapText="1"/>
    </xf>
    <xf numFmtId="0" fontId="22" fillId="4" borderId="27" xfId="3" applyFont="1" applyFill="1" applyBorder="1" applyAlignment="1">
      <alignment horizontal="left" vertical="top" wrapText="1"/>
    </xf>
    <xf numFmtId="0" fontId="21" fillId="0" borderId="26" xfId="3" applyFont="1" applyBorder="1" applyAlignment="1">
      <alignment horizontal="left" vertical="center"/>
    </xf>
    <xf numFmtId="0" fontId="22" fillId="0" borderId="27" xfId="3" applyFont="1" applyBorder="1" applyAlignment="1">
      <alignment horizontal="left" vertical="center"/>
    </xf>
    <xf numFmtId="0" fontId="17" fillId="5" borderId="24" xfId="3" applyFont="1" applyFill="1" applyBorder="1" applyAlignment="1">
      <alignment vertical="center" wrapText="1"/>
    </xf>
    <xf numFmtId="0" fontId="22" fillId="8" borderId="25" xfId="3" applyFont="1" applyFill="1" applyBorder="1" applyAlignment="1">
      <alignment vertical="center"/>
    </xf>
    <xf numFmtId="0" fontId="17" fillId="0" borderId="29" xfId="3" applyFont="1" applyBorder="1" applyAlignment="1">
      <alignment vertical="center" wrapText="1"/>
    </xf>
    <xf numFmtId="0" fontId="22" fillId="8" borderId="30" xfId="3" applyFont="1" applyFill="1" applyBorder="1" applyAlignment="1">
      <alignment vertical="center"/>
    </xf>
    <xf numFmtId="0" fontId="21" fillId="0" borderId="31" xfId="3" applyFont="1" applyBorder="1" applyAlignment="1">
      <alignment horizontal="left" vertical="center" wrapText="1"/>
    </xf>
    <xf numFmtId="0" fontId="22" fillId="0" borderId="32" xfId="3" applyFont="1" applyBorder="1" applyAlignment="1">
      <alignment horizontal="left" vertical="center" wrapText="1"/>
    </xf>
    <xf numFmtId="0" fontId="17" fillId="0" borderId="0" xfId="3" applyFont="1" applyAlignment="1">
      <alignment vertical="center" wrapText="1"/>
    </xf>
    <xf numFmtId="0" fontId="20" fillId="0" borderId="0" xfId="3" applyFont="1" applyAlignment="1">
      <alignment vertical="center" wrapText="1"/>
    </xf>
    <xf numFmtId="0" fontId="21" fillId="8" borderId="0" xfId="3" applyFont="1" applyFill="1" applyAlignment="1">
      <alignment vertical="center"/>
    </xf>
    <xf numFmtId="0" fontId="22" fillId="8" borderId="0" xfId="3" applyFont="1" applyFill="1" applyAlignment="1">
      <alignment vertical="center"/>
    </xf>
    <xf numFmtId="0" fontId="14" fillId="6" borderId="17" xfId="3" applyFont="1" applyFill="1" applyBorder="1" applyAlignment="1">
      <alignment horizontal="center" vertical="center" wrapText="1"/>
    </xf>
    <xf numFmtId="0" fontId="17" fillId="7" borderId="20" xfId="3" applyFont="1" applyFill="1" applyBorder="1" applyAlignment="1">
      <alignment vertical="center" wrapText="1"/>
    </xf>
    <xf numFmtId="0" fontId="25" fillId="7" borderId="21" xfId="3" applyFont="1" applyFill="1" applyBorder="1" applyAlignment="1">
      <alignment horizontal="center" vertical="center" wrapText="1"/>
    </xf>
    <xf numFmtId="0" fontId="21" fillId="7" borderId="22" xfId="3" applyFont="1" applyFill="1" applyBorder="1" applyAlignment="1">
      <alignment vertical="center"/>
    </xf>
    <xf numFmtId="0" fontId="22" fillId="7" borderId="23" xfId="3" applyFont="1" applyFill="1" applyBorder="1" applyAlignment="1">
      <alignment horizontal="left" vertical="center" wrapText="1"/>
    </xf>
    <xf numFmtId="0" fontId="21" fillId="8" borderId="26" xfId="3" applyFont="1" applyFill="1" applyBorder="1" applyAlignment="1">
      <alignment vertical="center"/>
    </xf>
    <xf numFmtId="0" fontId="22" fillId="8" borderId="27" xfId="3" applyFont="1" applyFill="1" applyBorder="1" applyAlignment="1">
      <alignment vertical="center"/>
    </xf>
    <xf numFmtId="0" fontId="30" fillId="0" borderId="25" xfId="3" applyFont="1" applyBorder="1" applyAlignment="1">
      <alignment vertical="center" wrapText="1"/>
    </xf>
    <xf numFmtId="0" fontId="27" fillId="4" borderId="20" xfId="3" applyFont="1" applyFill="1" applyBorder="1" applyAlignment="1">
      <alignment vertical="center" wrapText="1"/>
    </xf>
    <xf numFmtId="0" fontId="20" fillId="4" borderId="34" xfId="3" applyFont="1" applyFill="1" applyBorder="1" applyAlignment="1">
      <alignment vertical="center" wrapText="1"/>
    </xf>
    <xf numFmtId="0" fontId="13" fillId="4" borderId="35" xfId="3" applyFont="1" applyFill="1" applyBorder="1" applyAlignment="1">
      <alignment vertical="center"/>
    </xf>
    <xf numFmtId="0" fontId="27" fillId="4" borderId="36" xfId="3" applyFont="1" applyFill="1" applyBorder="1" applyAlignment="1">
      <alignment vertical="center" wrapText="1"/>
    </xf>
    <xf numFmtId="0" fontId="20" fillId="4" borderId="37" xfId="3" applyFont="1" applyFill="1" applyBorder="1" applyAlignment="1">
      <alignment vertical="center" wrapText="1"/>
    </xf>
    <xf numFmtId="0" fontId="13" fillId="4" borderId="15" xfId="3" applyFont="1" applyFill="1" applyBorder="1" applyAlignment="1">
      <alignment vertical="center"/>
    </xf>
    <xf numFmtId="0" fontId="22" fillId="4" borderId="32" xfId="3" applyFont="1" applyFill="1" applyBorder="1" applyAlignment="1">
      <alignment horizontal="left" vertical="center" wrapText="1"/>
    </xf>
    <xf numFmtId="0" fontId="21" fillId="0" borderId="0" xfId="3" applyFont="1" applyAlignment="1">
      <alignment horizontal="left" vertical="center" wrapText="1"/>
    </xf>
    <xf numFmtId="0" fontId="22" fillId="0" borderId="0" xfId="3" applyFont="1" applyAlignment="1">
      <alignment horizontal="left" vertical="center" wrapText="1"/>
    </xf>
    <xf numFmtId="0" fontId="15" fillId="0" borderId="0" xfId="3" applyFont="1" applyAlignment="1">
      <alignment vertical="center" wrapText="1"/>
    </xf>
    <xf numFmtId="0" fontId="17" fillId="0" borderId="20" xfId="3" applyFont="1" applyBorder="1" applyAlignment="1">
      <alignment vertical="center" wrapText="1"/>
    </xf>
    <xf numFmtId="0" fontId="20" fillId="0" borderId="21" xfId="3" applyFont="1" applyBorder="1" applyAlignment="1">
      <alignment vertical="center" wrapText="1"/>
    </xf>
    <xf numFmtId="0" fontId="21" fillId="0" borderId="22" xfId="3" applyFont="1" applyBorder="1" applyAlignment="1">
      <alignment horizontal="left" vertical="center" wrapText="1"/>
    </xf>
    <xf numFmtId="0" fontId="22" fillId="0" borderId="23" xfId="3" applyFont="1" applyBorder="1" applyAlignment="1">
      <alignment horizontal="left" vertical="center" wrapText="1"/>
    </xf>
    <xf numFmtId="0" fontId="28" fillId="0" borderId="26" xfId="3" applyFont="1" applyBorder="1" applyAlignment="1">
      <alignment vertical="center" wrapText="1"/>
    </xf>
    <xf numFmtId="0" fontId="20" fillId="0" borderId="27" xfId="3" applyFont="1" applyBorder="1" applyAlignment="1">
      <alignment vertical="center" wrapText="1"/>
    </xf>
    <xf numFmtId="0" fontId="34" fillId="8" borderId="26" xfId="3" applyFont="1" applyFill="1" applyBorder="1" applyAlignment="1">
      <alignment vertical="center" wrapText="1"/>
    </xf>
    <xf numFmtId="0" fontId="35" fillId="8" borderId="27" xfId="3" applyFont="1" applyFill="1" applyBorder="1" applyAlignment="1">
      <alignment vertical="center" wrapText="1"/>
    </xf>
    <xf numFmtId="0" fontId="20" fillId="0" borderId="30" xfId="3" applyFont="1" applyBorder="1" applyAlignment="1">
      <alignment vertical="center" wrapText="1"/>
    </xf>
    <xf numFmtId="0" fontId="34" fillId="8" borderId="31" xfId="3" applyFont="1" applyFill="1" applyBorder="1" applyAlignment="1">
      <alignment vertical="center" wrapText="1"/>
    </xf>
    <xf numFmtId="0" fontId="35" fillId="8" borderId="32" xfId="3" applyFont="1" applyFill="1" applyBorder="1" applyAlignment="1">
      <alignment vertical="center" wrapText="1"/>
    </xf>
    <xf numFmtId="0" fontId="19" fillId="0" borderId="0" xfId="3" applyFont="1" applyAlignment="1">
      <alignment vertical="center"/>
    </xf>
    <xf numFmtId="0" fontId="36" fillId="0" borderId="0" xfId="3" applyFont="1" applyAlignment="1">
      <alignment vertical="center" wrapText="1"/>
    </xf>
    <xf numFmtId="0" fontId="28" fillId="0" borderId="0" xfId="3" applyFont="1" applyAlignment="1">
      <alignment vertical="center"/>
    </xf>
    <xf numFmtId="0" fontId="37" fillId="0" borderId="0" xfId="3" applyFont="1" applyAlignment="1">
      <alignment vertical="center"/>
    </xf>
    <xf numFmtId="0" fontId="27" fillId="4" borderId="24" xfId="3" applyFont="1" applyFill="1" applyBorder="1" applyAlignment="1">
      <alignment vertical="center" wrapText="1"/>
    </xf>
    <xf numFmtId="0" fontId="27" fillId="4" borderId="28" xfId="3" applyFont="1" applyFill="1" applyBorder="1" applyAlignment="1">
      <alignment vertical="center" wrapText="1"/>
    </xf>
    <xf numFmtId="0" fontId="20" fillId="4" borderId="28" xfId="3" applyFont="1" applyFill="1" applyBorder="1" applyAlignment="1">
      <alignment vertical="center" wrapText="1"/>
    </xf>
    <xf numFmtId="0" fontId="13" fillId="4" borderId="33" xfId="3" applyFont="1" applyFill="1" applyBorder="1" applyAlignment="1">
      <alignment vertical="center"/>
    </xf>
    <xf numFmtId="0" fontId="19" fillId="0" borderId="20" xfId="3" applyFont="1" applyBorder="1" applyAlignment="1">
      <alignment horizontal="left" vertical="center" wrapText="1"/>
    </xf>
    <xf numFmtId="0" fontId="20" fillId="0" borderId="21" xfId="3" applyFont="1" applyBorder="1" applyAlignment="1">
      <alignment horizontal="left" vertical="center" wrapText="1"/>
    </xf>
    <xf numFmtId="0" fontId="38" fillId="0" borderId="9" xfId="0" applyFont="1" applyBorder="1">
      <alignment vertical="center"/>
    </xf>
    <xf numFmtId="0" fontId="38" fillId="0" borderId="39" xfId="0" applyFont="1" applyBorder="1">
      <alignment vertical="center"/>
    </xf>
    <xf numFmtId="0" fontId="38" fillId="4" borderId="9" xfId="0" applyFont="1" applyFill="1" applyBorder="1">
      <alignment vertical="center"/>
    </xf>
    <xf numFmtId="0" fontId="38" fillId="0" borderId="9" xfId="0" applyFont="1" applyBorder="1" applyAlignment="1">
      <alignment vertical="center" wrapText="1"/>
    </xf>
    <xf numFmtId="49" fontId="4" fillId="4" borderId="3" xfId="0" applyNumberFormat="1" applyFont="1" applyFill="1" applyBorder="1" applyAlignment="1">
      <alignment horizontal="left" vertical="center"/>
    </xf>
    <xf numFmtId="49" fontId="4" fillId="5" borderId="3" xfId="0" applyNumberFormat="1" applyFont="1" applyFill="1" applyBorder="1" applyAlignment="1">
      <alignment horizontal="left" vertical="center"/>
    </xf>
    <xf numFmtId="49" fontId="4" fillId="5" borderId="6" xfId="0" applyNumberFormat="1" applyFont="1" applyFill="1" applyBorder="1" applyAlignment="1">
      <alignment horizontal="center" vertical="center"/>
    </xf>
    <xf numFmtId="49" fontId="7" fillId="4" borderId="3" xfId="0" applyNumberFormat="1" applyFont="1" applyFill="1" applyBorder="1" applyAlignment="1">
      <alignment horizontal="left" vertical="center"/>
    </xf>
    <xf numFmtId="49" fontId="4" fillId="4" borderId="3" xfId="2" applyNumberFormat="1" applyFont="1" applyFill="1" applyBorder="1" applyAlignment="1" applyProtection="1">
      <alignment horizontal="left" vertical="center"/>
    </xf>
    <xf numFmtId="49" fontId="4" fillId="4" borderId="3" xfId="1" applyNumberFormat="1" applyFont="1" applyFill="1" applyBorder="1" applyAlignment="1" applyProtection="1">
      <alignment horizontal="left" vertical="center"/>
    </xf>
    <xf numFmtId="49" fontId="4" fillId="5" borderId="8" xfId="2" applyNumberFormat="1" applyFont="1" applyFill="1" applyBorder="1" applyAlignment="1" applyProtection="1">
      <alignment horizontal="left" vertical="center"/>
    </xf>
    <xf numFmtId="49" fontId="4" fillId="5" borderId="8" xfId="0" applyNumberFormat="1" applyFont="1" applyFill="1" applyBorder="1" applyAlignment="1">
      <alignment horizontal="left" vertical="center"/>
    </xf>
    <xf numFmtId="49" fontId="4" fillId="5" borderId="5" xfId="0" applyNumberFormat="1" applyFont="1" applyFill="1" applyBorder="1">
      <alignment vertical="center"/>
    </xf>
    <xf numFmtId="49" fontId="4" fillId="5" borderId="4" xfId="0" applyNumberFormat="1" applyFont="1" applyFill="1" applyBorder="1" applyAlignment="1">
      <alignment horizontal="center" vertical="center"/>
    </xf>
    <xf numFmtId="49" fontId="7" fillId="4" borderId="12" xfId="0" applyNumberFormat="1" applyFont="1" applyFill="1" applyBorder="1" applyAlignment="1">
      <alignment horizontal="left" vertical="center"/>
    </xf>
    <xf numFmtId="49" fontId="4" fillId="0" borderId="0" xfId="0" applyNumberFormat="1" applyFont="1" applyAlignment="1">
      <alignment horizontal="left" vertical="center"/>
    </xf>
    <xf numFmtId="0" fontId="4" fillId="5" borderId="2" xfId="0" applyFont="1" applyFill="1" applyBorder="1" applyAlignment="1">
      <alignment horizontal="center" textRotation="180"/>
    </xf>
    <xf numFmtId="0" fontId="39" fillId="5" borderId="2" xfId="0" applyFont="1" applyFill="1" applyBorder="1" applyAlignment="1">
      <alignment horizontal="center" textRotation="180"/>
    </xf>
    <xf numFmtId="0" fontId="4" fillId="5" borderId="7" xfId="0" applyFont="1" applyFill="1" applyBorder="1" applyAlignment="1">
      <alignment horizontal="center"/>
    </xf>
    <xf numFmtId="0" fontId="4" fillId="4" borderId="1" xfId="0" applyFont="1" applyFill="1" applyBorder="1" applyAlignment="1">
      <alignment vertical="center" wrapText="1"/>
    </xf>
    <xf numFmtId="0" fontId="4" fillId="5" borderId="1" xfId="0" applyFont="1" applyFill="1" applyBorder="1" applyAlignment="1" applyProtection="1">
      <alignment vertical="center" wrapText="1"/>
      <protection locked="0"/>
    </xf>
    <xf numFmtId="0" fontId="4" fillId="5" borderId="11" xfId="0" applyFont="1" applyFill="1" applyBorder="1" applyAlignment="1" applyProtection="1">
      <alignment horizontal="center" vertical="center"/>
      <protection locked="0"/>
    </xf>
    <xf numFmtId="0" fontId="4" fillId="5" borderId="1" xfId="0" applyFont="1" applyFill="1" applyBorder="1" applyProtection="1">
      <alignment vertical="center"/>
      <protection locked="0"/>
    </xf>
    <xf numFmtId="0" fontId="39" fillId="4" borderId="1" xfId="0" applyFont="1" applyFill="1" applyBorder="1" applyAlignment="1">
      <alignment vertical="center" wrapText="1"/>
    </xf>
    <xf numFmtId="38" fontId="39" fillId="4" borderId="1" xfId="2" applyFont="1" applyFill="1" applyBorder="1" applyProtection="1">
      <alignment vertical="center"/>
    </xf>
    <xf numFmtId="9" fontId="39" fillId="4" borderId="1" xfId="1" applyFont="1" applyFill="1" applyBorder="1" applyProtection="1">
      <alignment vertical="center"/>
    </xf>
    <xf numFmtId="38" fontId="4" fillId="5" borderId="9" xfId="2" applyFont="1" applyFill="1" applyBorder="1" applyProtection="1">
      <alignment vertical="center"/>
      <protection locked="0"/>
    </xf>
    <xf numFmtId="10" fontId="39" fillId="4" borderId="1" xfId="1" applyNumberFormat="1" applyFont="1" applyFill="1" applyBorder="1" applyProtection="1">
      <alignment vertical="center"/>
    </xf>
    <xf numFmtId="0" fontId="4" fillId="5" borderId="9" xfId="0" applyFont="1" applyFill="1" applyBorder="1" applyProtection="1">
      <alignment vertical="center"/>
      <protection locked="0"/>
    </xf>
    <xf numFmtId="0" fontId="4" fillId="5" borderId="9" xfId="0" applyFont="1" applyFill="1" applyBorder="1" applyAlignment="1" applyProtection="1">
      <alignment vertical="center" wrapText="1"/>
      <protection locked="0"/>
    </xf>
    <xf numFmtId="0" fontId="4" fillId="5" borderId="1" xfId="0" applyFont="1" applyFill="1" applyBorder="1" applyAlignment="1" applyProtection="1">
      <alignment horizontal="center" vertical="center"/>
      <protection locked="0"/>
    </xf>
    <xf numFmtId="0" fontId="39" fillId="4" borderId="9" xfId="0" applyFont="1" applyFill="1" applyBorder="1" applyAlignment="1">
      <alignment vertical="center" wrapText="1"/>
    </xf>
    <xf numFmtId="0" fontId="4" fillId="0" borderId="0" xfId="0" applyFont="1" applyProtection="1">
      <alignment vertical="center"/>
      <protection locked="0"/>
    </xf>
    <xf numFmtId="0" fontId="4" fillId="5" borderId="9" xfId="0" applyFont="1" applyFill="1" applyBorder="1" applyAlignment="1" applyProtection="1">
      <alignment horizontal="center" vertical="center"/>
      <protection locked="0"/>
    </xf>
    <xf numFmtId="38" fontId="4" fillId="4" borderId="1" xfId="2" applyFont="1" applyFill="1" applyBorder="1" applyProtection="1">
      <alignment vertical="center"/>
    </xf>
    <xf numFmtId="9" fontId="4" fillId="4" borderId="1" xfId="1" applyFont="1" applyFill="1" applyBorder="1" applyProtection="1">
      <alignment vertical="center"/>
    </xf>
    <xf numFmtId="10" fontId="4" fillId="4" borderId="1" xfId="1" applyNumberFormat="1" applyFont="1" applyFill="1" applyBorder="1" applyProtection="1">
      <alignment vertical="center"/>
    </xf>
    <xf numFmtId="0" fontId="38" fillId="4" borderId="9" xfId="0" applyFont="1" applyFill="1" applyBorder="1" applyAlignment="1">
      <alignment vertical="center" wrapText="1"/>
    </xf>
    <xf numFmtId="0" fontId="4" fillId="4" borderId="1" xfId="0" applyFont="1" applyFill="1" applyBorder="1" applyAlignment="1" applyProtection="1">
      <alignment vertical="center" wrapText="1"/>
      <protection locked="0"/>
    </xf>
    <xf numFmtId="0" fontId="38" fillId="9" borderId="3" xfId="4" applyFont="1" applyFill="1" applyBorder="1" applyAlignment="1">
      <alignment horizontal="left" vertical="center" wrapText="1"/>
    </xf>
    <xf numFmtId="0" fontId="38" fillId="9" borderId="2" xfId="4" applyFont="1" applyFill="1" applyBorder="1" applyAlignment="1">
      <alignment horizontal="left" vertical="center" wrapText="1"/>
    </xf>
    <xf numFmtId="0" fontId="40" fillId="0" borderId="2" xfId="4" applyFont="1" applyBorder="1" applyAlignment="1">
      <alignment vertical="center" wrapText="1"/>
    </xf>
    <xf numFmtId="0" fontId="38" fillId="0" borderId="9" xfId="0" applyFont="1" applyBorder="1" applyAlignment="1" applyProtection="1">
      <alignment vertical="center" wrapText="1"/>
      <protection locked="0"/>
    </xf>
    <xf numFmtId="0" fontId="38" fillId="5" borderId="11" xfId="0" applyFont="1" applyFill="1" applyBorder="1" applyAlignment="1" applyProtection="1">
      <alignment horizontal="center" vertical="center"/>
      <protection locked="0"/>
    </xf>
    <xf numFmtId="0" fontId="40" fillId="0" borderId="2" xfId="4" applyFont="1" applyBorder="1" applyAlignment="1">
      <alignment horizontal="center" vertical="center" wrapText="1"/>
    </xf>
    <xf numFmtId="0" fontId="41" fillId="0" borderId="1" xfId="0" applyFont="1" applyBorder="1" applyAlignment="1">
      <alignment horizontal="left" vertical="center"/>
    </xf>
    <xf numFmtId="0" fontId="38" fillId="0" borderId="1" xfId="0" applyFont="1" applyBorder="1" applyAlignment="1">
      <alignment horizontal="left" vertical="center"/>
    </xf>
    <xf numFmtId="0" fontId="14" fillId="0" borderId="0" xfId="3" applyFont="1" applyAlignment="1">
      <alignment horizontal="right" vertical="center"/>
    </xf>
    <xf numFmtId="0" fontId="13" fillId="0" borderId="0" xfId="3" applyFont="1" applyAlignment="1">
      <alignment vertical="center"/>
    </xf>
    <xf numFmtId="0" fontId="16" fillId="4" borderId="15" xfId="3" applyFont="1" applyFill="1" applyBorder="1" applyAlignment="1">
      <alignment horizontal="center" vertical="center"/>
    </xf>
    <xf numFmtId="0" fontId="17" fillId="0" borderId="38" xfId="3" applyFont="1" applyBorder="1" applyAlignment="1">
      <alignment vertical="center" wrapText="1"/>
    </xf>
    <xf numFmtId="0" fontId="33" fillId="0" borderId="20" xfId="3" applyFont="1" applyBorder="1" applyAlignment="1">
      <alignment vertical="center"/>
    </xf>
  </cellXfs>
  <cellStyles count="5">
    <cellStyle name="パーセント" xfId="1" builtinId="5"/>
    <cellStyle name="桁区切り" xfId="2" builtinId="6"/>
    <cellStyle name="標準" xfId="0" builtinId="0"/>
    <cellStyle name="標準 2" xfId="3" xr:uid="{0352E4CE-C0D9-48FF-BF85-DA263DF8F2E7}"/>
    <cellStyle name="標準 3" xfId="4" xr:uid="{E137D6B4-D7EF-4B0F-999A-0D6C4B0853E8}"/>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printerSettings" Target="../printerSettings/printerSettings3.bin" />
  <Relationship Id="rId1" Type="http://schemas.openxmlformats.org/officeDocument/2006/relationships/hyperlink" Target="https://www.kuronekoyamato.co.jp/ytc/customer/send/search/payment/size/" TargetMode="Externa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P3"/>
  <sheetViews>
    <sheetView workbookViewId="0">
      <pane ySplit="2" topLeftCell="A3" activePane="bottomLeft" state="frozen"/>
      <selection pane="bottomLeft" activeCell="A4" sqref="A4"/>
    </sheetView>
  </sheetViews>
  <sheetFormatPr defaultColWidth="9" defaultRowHeight="18.75"/>
  <cols>
    <col min="1" max="1" width="25" style="1" customWidth="1"/>
    <col min="2" max="3" width="11" style="1" bestFit="1" customWidth="1"/>
    <col min="4" max="5" width="9" style="1"/>
    <col min="6" max="6" width="27" style="1" customWidth="1"/>
    <col min="7" max="7" width="9" style="1"/>
    <col min="8" max="8" width="15.375" style="1" bestFit="1" customWidth="1"/>
    <col min="9" max="9" width="11.25" style="1" bestFit="1" customWidth="1"/>
    <col min="10" max="10" width="15.375" style="1" bestFit="1" customWidth="1"/>
    <col min="11" max="11" width="11.625" style="1" bestFit="1" customWidth="1"/>
    <col min="12" max="12" width="20.375" style="1" bestFit="1" customWidth="1"/>
    <col min="13" max="15" width="9" style="1"/>
    <col min="16" max="16" width="15.125" style="1" bestFit="1" customWidth="1"/>
    <col min="17" max="16384" width="9" style="1"/>
  </cols>
  <sheetData>
    <row r="1" spans="1:16" s="6" customFormat="1" ht="13.5">
      <c r="H1" s="7" t="s">
        <v>39</v>
      </c>
      <c r="I1" s="7"/>
      <c r="J1" s="7"/>
      <c r="K1" s="7"/>
      <c r="L1" s="7"/>
      <c r="M1" s="8" t="s">
        <v>40</v>
      </c>
      <c r="N1" s="8"/>
      <c r="O1" s="8"/>
      <c r="P1" s="8"/>
    </row>
    <row r="2" spans="1:16" s="6" customFormat="1" ht="13.5">
      <c r="A2" s="3" t="s">
        <v>0</v>
      </c>
      <c r="B2" s="3" t="s">
        <v>26</v>
      </c>
      <c r="C2" s="3" t="s">
        <v>27</v>
      </c>
      <c r="D2" s="3" t="s">
        <v>28</v>
      </c>
      <c r="E2" s="3" t="s">
        <v>29</v>
      </c>
      <c r="F2" s="3" t="s">
        <v>1</v>
      </c>
      <c r="G2" s="3" t="s">
        <v>2</v>
      </c>
      <c r="H2" s="4" t="s">
        <v>30</v>
      </c>
      <c r="I2" s="4" t="s">
        <v>31</v>
      </c>
      <c r="J2" s="4" t="s">
        <v>32</v>
      </c>
      <c r="K2" s="4" t="s">
        <v>33</v>
      </c>
      <c r="L2" s="4" t="s">
        <v>34</v>
      </c>
      <c r="M2" s="5" t="s">
        <v>35</v>
      </c>
      <c r="N2" s="5" t="s">
        <v>36</v>
      </c>
      <c r="O2" s="5" t="s">
        <v>37</v>
      </c>
      <c r="P2" s="5" t="s">
        <v>38</v>
      </c>
    </row>
    <row r="3" spans="1:16">
      <c r="A3" s="29"/>
      <c r="B3" s="26"/>
      <c r="C3" s="26"/>
      <c r="D3" s="26"/>
      <c r="E3" s="26"/>
      <c r="F3" s="26"/>
      <c r="G3" s="26"/>
      <c r="H3" s="26"/>
      <c r="I3" s="26"/>
      <c r="J3" s="26"/>
      <c r="K3" s="26"/>
      <c r="L3" s="26"/>
      <c r="M3" s="26"/>
      <c r="N3" s="26"/>
      <c r="O3" s="26"/>
      <c r="P3" s="26"/>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sheetPr>
  <dimension ref="A1:BZ510"/>
  <sheetViews>
    <sheetView tabSelected="1" zoomScale="70" zoomScaleNormal="70" workbookViewId="0">
      <pane xSplit="10" ySplit="2" topLeftCell="K3" activePane="bottomRight" state="frozen"/>
      <selection pane="topRight" activeCell="G1" sqref="G1"/>
      <selection pane="bottomLeft" activeCell="A3" sqref="A3"/>
      <selection pane="bottomRight" activeCell="W3" sqref="W3"/>
    </sheetView>
  </sheetViews>
  <sheetFormatPr defaultColWidth="9" defaultRowHeight="13.5"/>
  <cols>
    <col min="1" max="1" width="8.125" style="3" bestFit="1" customWidth="1"/>
    <col min="2" max="2" width="9.375" style="3" bestFit="1" customWidth="1"/>
    <col min="3" max="3" width="18.75" style="128" bestFit="1" customWidth="1"/>
    <col min="4" max="4" width="5.25" style="3" bestFit="1" customWidth="1"/>
    <col min="5" max="5" width="11.125" style="3" bestFit="1" customWidth="1"/>
    <col min="6" max="6" width="5.25" style="3" customWidth="1"/>
    <col min="7" max="8" width="18.5" style="3" customWidth="1"/>
    <col min="9" max="9" width="38.75" style="129" customWidth="1"/>
    <col min="10" max="10" width="14" style="129" bestFit="1" customWidth="1"/>
    <col min="11" max="11" width="38.875" style="147" customWidth="1"/>
    <col min="12" max="12" width="38.875" style="129" customWidth="1"/>
    <col min="13" max="13" width="3.125" style="130" customWidth="1"/>
    <col min="14" max="14" width="17.375" style="131" bestFit="1" customWidth="1"/>
    <col min="15" max="15" width="29.5" style="132" customWidth="1"/>
    <col min="16" max="16" width="15.25" style="3" bestFit="1" customWidth="1"/>
    <col min="17" max="17" width="10.375" style="143" bestFit="1" customWidth="1"/>
    <col min="18" max="18" width="6.25" style="144" bestFit="1" customWidth="1"/>
    <col min="19" max="19" width="10.25" style="135" bestFit="1" customWidth="1"/>
    <col min="20" max="20" width="3.125" style="130" customWidth="1"/>
    <col min="21" max="21" width="10.625" style="135" bestFit="1" customWidth="1"/>
    <col min="22" max="22" width="3.125" style="130" customWidth="1"/>
    <col min="23" max="23" width="10.625" style="143" bestFit="1" customWidth="1"/>
    <col min="24" max="24" width="9.75" style="145" bestFit="1" customWidth="1"/>
    <col min="25" max="25" width="9.375" style="137" bestFit="1" customWidth="1"/>
    <col min="26" max="26" width="3.125" style="130" customWidth="1"/>
    <col min="27" max="27" width="11.375" style="138" bestFit="1" customWidth="1"/>
    <col min="28" max="28" width="3.125" style="130" customWidth="1"/>
    <col min="29" max="55" width="3.125" style="139" customWidth="1"/>
    <col min="56" max="56" width="18.625" style="138" customWidth="1"/>
    <col min="57" max="57" width="33.375" style="140" bestFit="1" customWidth="1"/>
    <col min="58" max="58" width="3.125" style="130" customWidth="1"/>
    <col min="59" max="59" width="9.125" style="137" bestFit="1" customWidth="1"/>
    <col min="60" max="60" width="3.125" style="130" customWidth="1"/>
    <col min="61" max="61" width="21.5" style="137" bestFit="1" customWidth="1"/>
    <col min="62" max="62" width="3.125" style="130" customWidth="1"/>
    <col min="63" max="63" width="15.5" style="138" bestFit="1" customWidth="1"/>
    <col min="64" max="64" width="3.125" style="130" customWidth="1"/>
    <col min="65" max="65" width="5.625" style="137" bestFit="1" customWidth="1"/>
    <col min="66" max="66" width="3.125" style="130" customWidth="1"/>
    <col min="67" max="67" width="5.625" style="142" bestFit="1" customWidth="1"/>
    <col min="68" max="68" width="3.125" style="130" customWidth="1"/>
    <col min="69" max="69" width="5.375" style="142" bestFit="1" customWidth="1"/>
    <col min="70" max="70" width="3.125" style="130" customWidth="1"/>
    <col min="71" max="71" width="11.375" style="137" bestFit="1" customWidth="1"/>
    <col min="72" max="72" width="3.125" style="130" customWidth="1"/>
    <col min="73" max="73" width="9.375" style="142" bestFit="1" customWidth="1"/>
    <col min="74" max="74" width="3.125" style="130" customWidth="1"/>
    <col min="75" max="75" width="13.375" style="155" bestFit="1" customWidth="1"/>
    <col min="76" max="76" width="28.25" style="151" customWidth="1"/>
    <col min="77" max="77" width="43" style="152" customWidth="1"/>
    <col min="78" max="78" width="84.375" style="151" customWidth="1"/>
    <col min="79" max="16384" width="9" style="141"/>
  </cols>
  <sheetData>
    <row r="1" spans="1:78" s="124" customFormat="1">
      <c r="A1" s="113"/>
      <c r="B1" s="113">
        <v>0</v>
      </c>
      <c r="C1" s="113">
        <v>1</v>
      </c>
      <c r="D1" s="113" t="s">
        <v>261</v>
      </c>
      <c r="E1" s="113" t="s">
        <v>262</v>
      </c>
      <c r="F1" s="113" t="s">
        <v>263</v>
      </c>
      <c r="G1" s="113" t="s">
        <v>265</v>
      </c>
      <c r="H1" s="113"/>
      <c r="I1" s="114">
        <v>4</v>
      </c>
      <c r="J1" s="114">
        <v>5</v>
      </c>
      <c r="K1" s="113" t="s">
        <v>260</v>
      </c>
      <c r="L1" s="120" t="s">
        <v>264</v>
      </c>
      <c r="M1" s="115"/>
      <c r="N1" s="114">
        <v>7</v>
      </c>
      <c r="O1" s="116">
        <v>8</v>
      </c>
      <c r="P1" s="113">
        <v>9</v>
      </c>
      <c r="Q1" s="117">
        <v>10</v>
      </c>
      <c r="R1" s="118">
        <v>11</v>
      </c>
      <c r="S1" s="119">
        <v>12</v>
      </c>
      <c r="T1" s="115"/>
      <c r="U1" s="119">
        <v>13</v>
      </c>
      <c r="V1" s="115"/>
      <c r="W1" s="117">
        <v>14</v>
      </c>
      <c r="X1" s="118">
        <v>15</v>
      </c>
      <c r="Y1" s="120">
        <v>16</v>
      </c>
      <c r="Z1" s="115"/>
      <c r="AA1" s="120">
        <v>17</v>
      </c>
      <c r="AB1" s="115"/>
      <c r="AC1" s="121" t="s">
        <v>104</v>
      </c>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3">
        <v>18</v>
      </c>
      <c r="BF1" s="115"/>
      <c r="BG1" s="120">
        <v>19</v>
      </c>
      <c r="BH1" s="115"/>
      <c r="BI1" s="120">
        <v>20</v>
      </c>
      <c r="BJ1" s="115"/>
      <c r="BK1" s="120">
        <v>21</v>
      </c>
      <c r="BL1" s="115"/>
      <c r="BM1" s="120">
        <v>22</v>
      </c>
      <c r="BN1" s="115"/>
      <c r="BO1" s="120">
        <v>23</v>
      </c>
      <c r="BP1" s="115"/>
      <c r="BQ1" s="120">
        <v>24</v>
      </c>
      <c r="BR1" s="115"/>
      <c r="BS1" s="120">
        <v>25</v>
      </c>
      <c r="BT1" s="115"/>
      <c r="BU1" s="120">
        <v>26</v>
      </c>
      <c r="BV1" s="115"/>
      <c r="BW1" s="148">
        <v>27</v>
      </c>
      <c r="BX1" s="148">
        <v>28</v>
      </c>
      <c r="BY1" s="148">
        <v>29</v>
      </c>
      <c r="BZ1" s="148">
        <v>30</v>
      </c>
    </row>
    <row r="2" spans="1:78" s="16" customFormat="1" ht="54">
      <c r="A2" s="13" t="s">
        <v>157</v>
      </c>
      <c r="B2" s="13" t="s">
        <v>134</v>
      </c>
      <c r="C2" s="12" t="s">
        <v>0</v>
      </c>
      <c r="D2" s="13" t="s">
        <v>41</v>
      </c>
      <c r="E2" s="13" t="s">
        <v>254</v>
      </c>
      <c r="F2" s="13" t="s">
        <v>255</v>
      </c>
      <c r="G2" s="12" t="s">
        <v>3</v>
      </c>
      <c r="H2" s="12"/>
      <c r="I2" s="14" t="s">
        <v>4</v>
      </c>
      <c r="J2" s="14" t="s">
        <v>76</v>
      </c>
      <c r="K2" s="12" t="s">
        <v>259</v>
      </c>
      <c r="L2" s="23" t="s">
        <v>5</v>
      </c>
      <c r="M2" s="21" t="s">
        <v>152</v>
      </c>
      <c r="N2" s="15" t="s">
        <v>42</v>
      </c>
      <c r="O2" s="28" t="s">
        <v>156</v>
      </c>
      <c r="P2" s="12" t="s">
        <v>77</v>
      </c>
      <c r="Q2" s="17" t="s">
        <v>136</v>
      </c>
      <c r="R2" s="18" t="s">
        <v>8</v>
      </c>
      <c r="S2" s="20" t="s">
        <v>137</v>
      </c>
      <c r="T2" s="21" t="s">
        <v>152</v>
      </c>
      <c r="U2" s="20" t="s">
        <v>138</v>
      </c>
      <c r="V2" s="21" t="s">
        <v>152</v>
      </c>
      <c r="W2" s="17" t="s">
        <v>161</v>
      </c>
      <c r="X2" s="30" t="s">
        <v>10</v>
      </c>
      <c r="Y2" s="22" t="s">
        <v>135</v>
      </c>
      <c r="Z2" s="21" t="s">
        <v>152</v>
      </c>
      <c r="AA2" s="23" t="s">
        <v>47</v>
      </c>
      <c r="AB2" s="21" t="s">
        <v>152</v>
      </c>
      <c r="AC2" s="125" t="s">
        <v>126</v>
      </c>
      <c r="AD2" s="125" t="s">
        <v>127</v>
      </c>
      <c r="AE2" s="125" t="s">
        <v>128</v>
      </c>
      <c r="AF2" s="125" t="s">
        <v>129</v>
      </c>
      <c r="AG2" s="126" t="s">
        <v>132</v>
      </c>
      <c r="AH2" s="125" t="s">
        <v>130</v>
      </c>
      <c r="AI2" s="125" t="s">
        <v>131</v>
      </c>
      <c r="AJ2" s="126" t="s">
        <v>115</v>
      </c>
      <c r="AK2" s="125" t="s">
        <v>116</v>
      </c>
      <c r="AL2" s="125" t="s">
        <v>106</v>
      </c>
      <c r="AM2" s="125" t="s">
        <v>107</v>
      </c>
      <c r="AN2" s="125" t="s">
        <v>108</v>
      </c>
      <c r="AO2" s="125" t="s">
        <v>112</v>
      </c>
      <c r="AP2" s="125" t="s">
        <v>120</v>
      </c>
      <c r="AQ2" s="125" t="s">
        <v>118</v>
      </c>
      <c r="AR2" s="125" t="s">
        <v>124</v>
      </c>
      <c r="AS2" s="125" t="s">
        <v>105</v>
      </c>
      <c r="AT2" s="125" t="s">
        <v>110</v>
      </c>
      <c r="AU2" s="125" t="s">
        <v>113</v>
      </c>
      <c r="AV2" s="125" t="s">
        <v>117</v>
      </c>
      <c r="AW2" s="125" t="s">
        <v>114</v>
      </c>
      <c r="AX2" s="125" t="s">
        <v>121</v>
      </c>
      <c r="AY2" s="125" t="s">
        <v>109</v>
      </c>
      <c r="AZ2" s="125" t="s">
        <v>111</v>
      </c>
      <c r="BA2" s="125" t="s">
        <v>119</v>
      </c>
      <c r="BB2" s="125" t="s">
        <v>122</v>
      </c>
      <c r="BC2" s="125" t="s">
        <v>123</v>
      </c>
      <c r="BD2" s="127" t="s">
        <v>153</v>
      </c>
      <c r="BE2" s="27" t="s">
        <v>75</v>
      </c>
      <c r="BF2" s="24" t="s">
        <v>152</v>
      </c>
      <c r="BG2" s="23" t="s">
        <v>12</v>
      </c>
      <c r="BH2" s="21" t="s">
        <v>152</v>
      </c>
      <c r="BI2" s="23" t="s">
        <v>13</v>
      </c>
      <c r="BJ2" s="21" t="s">
        <v>152</v>
      </c>
      <c r="BK2" s="23" t="s">
        <v>14</v>
      </c>
      <c r="BL2" s="21" t="s">
        <v>152</v>
      </c>
      <c r="BM2" s="22" t="s">
        <v>139</v>
      </c>
      <c r="BN2" s="21" t="s">
        <v>152</v>
      </c>
      <c r="BO2" s="23" t="s">
        <v>16</v>
      </c>
      <c r="BP2" s="21" t="s">
        <v>152</v>
      </c>
      <c r="BQ2" s="23" t="s">
        <v>17</v>
      </c>
      <c r="BR2" s="21" t="s">
        <v>152</v>
      </c>
      <c r="BS2" s="23" t="s">
        <v>18</v>
      </c>
      <c r="BT2" s="21" t="s">
        <v>152</v>
      </c>
      <c r="BU2" s="23" t="s">
        <v>19</v>
      </c>
      <c r="BV2" s="21" t="s">
        <v>152</v>
      </c>
      <c r="BW2" s="149" t="s">
        <v>272</v>
      </c>
      <c r="BX2" s="149" t="s">
        <v>273</v>
      </c>
      <c r="BY2" s="149" t="s">
        <v>274</v>
      </c>
      <c r="BZ2" s="149" t="s">
        <v>275</v>
      </c>
    </row>
    <row r="3" spans="1:78" ht="25.5" customHeight="1">
      <c r="A3" s="111"/>
      <c r="B3" s="111"/>
      <c r="C3" s="128">
        <f>事業者情報!$A$3</f>
        <v>0</v>
      </c>
      <c r="D3" s="3" t="e">
        <f>VLOOKUP($N3,tag!$H$3:$J$10,2,FALSE)</f>
        <v>#N/A</v>
      </c>
      <c r="E3" s="3" t="e">
        <f>VLOOKUP($N3,tag!$H$3:$J$10,3,FALSE)</f>
        <v>#N/A</v>
      </c>
      <c r="G3" s="111"/>
      <c r="H3" s="111"/>
      <c r="I3" s="109"/>
      <c r="J3" s="109"/>
      <c r="K3" s="146"/>
      <c r="L3" s="112"/>
      <c r="O3" s="132" t="e">
        <f>IF(M3="","",$L$2&amp;",")&amp;IF(T3="","",$S$2&amp;",")&amp;IF(V3="","",$U$2&amp;",")&amp;IF(Z3="","",$Y$2&amp;",")&amp;IF(AB3="","",$AA$2&amp;",")&amp;IF(BF3="","",$BE$2&amp;",")&amp;IF(BH3="","",$BG$2&amp;",")&amp;IF(BJ3="","",$BI$2&amp;",")&amp;IF(BL3="","",$BK$2&amp;",")&amp;IF(BN3="","",$BM$2&amp;",")&amp;IF(BP3="","",$BO$2&amp;",")&amp;IF(BR3="","",$BQ$2&amp;",")&amp;IF(BT3="","",$BS$2&amp;",")&amp;IF(BV3="","",$BU$2&amp;",")&amp;IF(#REF!="","",#REF!&amp;",")&amp;IF(#REF!="","",#REF!&amp;",")</f>
        <v>#REF!</v>
      </c>
      <c r="Q3" s="133" t="str">
        <f t="shared" ref="Q3" si="0">IF(P3="","",S3/(1+R3))</f>
        <v/>
      </c>
      <c r="R3" s="134" t="str">
        <f>IF(P3="","",VLOOKUP(P3,tag!$L$1:$N$28,3,FALSE))</f>
        <v/>
      </c>
      <c r="W3" s="133">
        <f>ROUNDUP(S3/0.28,-3)</f>
        <v>0</v>
      </c>
      <c r="X3" s="136" t="str">
        <f t="shared" ref="X3" si="1">IF(S3="","",S3/W3)</f>
        <v/>
      </c>
      <c r="BE3" s="140" t="str">
        <f>IF(AC3="","",AC$2&amp;",")&amp;IF(AD3="","",AD$2&amp;",")&amp;IF(AE3="","",AE$2&amp;",")&amp;IF(AF3="","",AF$2&amp;",")&amp;IF(AG3="","",AG$2&amp;",")&amp;IF(AH3="","",AH$2&amp;",")&amp;IF(AI3="","",AI$2&amp;",")&amp;IF(AJ3="","",AJ$2&amp;",")&amp;IF(AK3="","",AK$2&amp;",")&amp;IF(AL3="","",AL$2&amp;",")&amp;IF(AM3="","",AM$2&amp;",")&amp;IF(AN3="","",AN$2&amp;",")&amp;IF(AO3="","",AO$2&amp;",")&amp;IF(AP3="","",AP$2&amp;",")&amp;IF(AQ3="","",AQ$2&amp;",")&amp;IF(AR3="","",AR$2&amp;",")&amp;IF(AS3="","",AS$2&amp;",")&amp;IF(AT3="","",AT$2&amp;",")&amp;IF(AU3="","",AU$2&amp;",")&amp;IF(AV3="","",AV$2&amp;",")&amp;IF(AW3="","",AW$2&amp;",")&amp;IF(AX3="","",AX$2&amp;",")&amp;IF(AY3="","",AY$2&amp;",")&amp;IF(AZ3="","",AZ$2&amp;",")&amp;IF(BA3="","",BA$2&amp;",")&amp;IF(BB3="","",BB$2&amp;",")&amp;IF(BC3="","",BC$2&amp;",")&amp;BD3</f>
        <v/>
      </c>
      <c r="BG3" s="109"/>
      <c r="BH3" s="110"/>
      <c r="BI3" s="109"/>
      <c r="BJ3" s="110"/>
      <c r="BK3" s="109"/>
      <c r="BL3" s="110"/>
      <c r="BM3" s="109"/>
      <c r="BN3" s="110"/>
      <c r="BO3" s="109"/>
      <c r="BP3" s="110"/>
      <c r="BQ3" s="109"/>
      <c r="BR3" s="110"/>
      <c r="BS3" s="109"/>
      <c r="BT3" s="110"/>
      <c r="BU3" s="109"/>
      <c r="BV3" s="110"/>
      <c r="BW3" s="153"/>
      <c r="BX3" s="150"/>
      <c r="BY3" s="150"/>
      <c r="BZ3" s="150"/>
    </row>
    <row r="4" spans="1:78" ht="25.5" customHeight="1">
      <c r="A4" s="111"/>
      <c r="B4" s="111"/>
      <c r="C4" s="128">
        <f>事業者情報!$A$3</f>
        <v>0</v>
      </c>
      <c r="D4" s="3" t="e">
        <f>VLOOKUP($N4,tag!$H$3:$J$10,2,FALSE)</f>
        <v>#N/A</v>
      </c>
      <c r="E4" s="3" t="e">
        <f>VLOOKUP($N4,tag!$H$3:$J$10,3,FALSE)</f>
        <v>#N/A</v>
      </c>
      <c r="G4" s="111"/>
      <c r="H4" s="111"/>
      <c r="I4" s="109"/>
      <c r="J4" s="109"/>
      <c r="K4" s="146"/>
      <c r="L4" s="112"/>
      <c r="O4" s="132" t="e">
        <f>IF(T4="","",$S$2&amp;",")&amp;IF(V4="","",$U$2&amp;",")&amp;IF(Z4="","",$Y$2&amp;",")&amp;IF(AB4="","",$AA$2&amp;",")&amp;IF(BF4="","",$BE$2&amp;",")&amp;IF(BH4="","",$BG$2&amp;",")&amp;IF(BJ4="","",$BI$2&amp;",")&amp;IF(BL4="","",$BK$2&amp;",")&amp;IF(BN4="","",$BM$2&amp;",")&amp;IF(BP4="","",$BO$2&amp;",")&amp;IF(BR4="","",$BQ$2&amp;",")&amp;IF(BT4="","",$BS$2&amp;",")&amp;IF(BV4="","",$BU$2&amp;",")&amp;IF(#REF!="","",#REF!&amp;",")&amp;IF(#REF!="","",#REF!&amp;",")</f>
        <v>#REF!</v>
      </c>
      <c r="Q4" s="133" t="str">
        <f t="shared" ref="Q4:Q7" si="2">IF(P4="","",S4/(1+R4))</f>
        <v/>
      </c>
      <c r="R4" s="134" t="str">
        <f>IF(P4="","",VLOOKUP(P4,tag!$L$1:$N$28,3,FALSE))</f>
        <v/>
      </c>
      <c r="W4" s="133">
        <f t="shared" ref="W4:W7" si="3">ROUNDUP(S4/0.28,-3)</f>
        <v>0</v>
      </c>
      <c r="X4" s="136" t="str">
        <f t="shared" ref="X4:X7" si="4">IF(S4="","",S4/W4)</f>
        <v/>
      </c>
      <c r="BE4" s="140" t="str">
        <f t="shared" ref="BE4:BE7" si="5">IF(AC4="","",AC$2&amp;",")&amp;IF(AD4="","",AD$2&amp;",")&amp;IF(AE4="","",AE$2&amp;",")&amp;IF(AF4="","",AF$2&amp;",")&amp;IF(AG4="","",AG$2&amp;",")&amp;IF(AH4="","",AH$2&amp;",")&amp;IF(AI4="","",AI$2&amp;",")&amp;IF(AJ4="","",AJ$2&amp;",")&amp;IF(AK4="","",AK$2&amp;",")&amp;IF(AL4="","",AL$2&amp;",")&amp;IF(AM4="","",AM$2&amp;",")&amp;IF(AN4="","",AN$2&amp;",")&amp;IF(AO4="","",AO$2&amp;",")&amp;IF(AP4="","",AP$2&amp;",")&amp;IF(AQ4="","",AQ$2&amp;",")&amp;IF(AR4="","",AR$2&amp;",")&amp;IF(AS4="","",AS$2&amp;",")&amp;IF(AT4="","",AT$2&amp;",")&amp;IF(AU4="","",AU$2&amp;",")&amp;IF(AV4="","",AV$2&amp;",")&amp;IF(AW4="","",AW$2&amp;",")&amp;IF(AX4="","",AX$2&amp;",")&amp;IF(AY4="","",AY$2&amp;",")&amp;IF(AZ4="","",AZ$2&amp;",")&amp;IF(BA4="","",BA$2&amp;",")&amp;IF(BB4="","",BB$2&amp;",")&amp;IF(BC4="","",BC$2&amp;",")&amp;BD4</f>
        <v/>
      </c>
      <c r="BG4" s="109"/>
      <c r="BH4" s="110"/>
      <c r="BI4" s="109"/>
      <c r="BJ4" s="110"/>
      <c r="BK4" s="109"/>
      <c r="BL4" s="110"/>
      <c r="BM4" s="109"/>
      <c r="BN4" s="110"/>
      <c r="BO4" s="109"/>
      <c r="BP4" s="110"/>
      <c r="BQ4" s="109"/>
      <c r="BR4" s="110"/>
      <c r="BS4" s="109"/>
      <c r="BT4" s="110"/>
      <c r="BU4" s="109"/>
      <c r="BV4" s="110"/>
      <c r="BW4" s="153"/>
      <c r="BX4" s="150"/>
      <c r="BY4" s="150"/>
      <c r="BZ4" s="150"/>
    </row>
    <row r="5" spans="1:78" ht="25.5" customHeight="1">
      <c r="A5" s="111"/>
      <c r="B5" s="111"/>
      <c r="C5" s="128">
        <f>事業者情報!$A$3</f>
        <v>0</v>
      </c>
      <c r="D5" s="3" t="e">
        <f>VLOOKUP($N5,tag!$H$3:$J$10,2,FALSE)</f>
        <v>#N/A</v>
      </c>
      <c r="E5" s="3" t="e">
        <f>VLOOKUP($N5,tag!$H$3:$J$10,3,FALSE)</f>
        <v>#N/A</v>
      </c>
      <c r="G5" s="111"/>
      <c r="H5" s="111"/>
      <c r="I5" s="109"/>
      <c r="J5" s="109"/>
      <c r="K5" s="146"/>
      <c r="L5" s="112"/>
      <c r="O5" s="132" t="e">
        <f>IF(T5="","",$S$2&amp;",")&amp;IF(V5="","",$U$2&amp;",")&amp;IF(Z5="","",$Y$2&amp;",")&amp;IF(AB5="","",$AA$2&amp;",")&amp;IF(BF5="","",$BE$2&amp;",")&amp;IF(BH5="","",$BG$2&amp;",")&amp;IF(BJ5="","",$BI$2&amp;",")&amp;IF(BL5="","",$BK$2&amp;",")&amp;IF(BN5="","",$BM$2&amp;",")&amp;IF(BP5="","",$BO$2&amp;",")&amp;IF(BR5="","",$BQ$2&amp;",")&amp;IF(BT5="","",$BS$2&amp;",")&amp;IF(BV5="","",$BU$2&amp;",")&amp;IF(#REF!="","",#REF!&amp;",")&amp;IF(#REF!="","",#REF!&amp;",")</f>
        <v>#REF!</v>
      </c>
      <c r="Q5" s="133" t="str">
        <f t="shared" si="2"/>
        <v/>
      </c>
      <c r="R5" s="134" t="str">
        <f>IF(P5="","",VLOOKUP(P5,tag!$L$1:$N$28,3,FALSE))</f>
        <v/>
      </c>
      <c r="W5" s="133">
        <f t="shared" si="3"/>
        <v>0</v>
      </c>
      <c r="X5" s="136" t="str">
        <f t="shared" si="4"/>
        <v/>
      </c>
      <c r="BE5" s="140" t="str">
        <f t="shared" si="5"/>
        <v/>
      </c>
      <c r="BG5" s="109"/>
      <c r="BH5" s="110"/>
      <c r="BI5" s="109"/>
      <c r="BJ5" s="110"/>
      <c r="BK5" s="109"/>
      <c r="BL5" s="110"/>
      <c r="BM5" s="109"/>
      <c r="BN5" s="110"/>
      <c r="BO5" s="109"/>
      <c r="BP5" s="110"/>
      <c r="BQ5" s="109"/>
      <c r="BR5" s="110"/>
      <c r="BS5" s="109"/>
      <c r="BT5" s="110"/>
      <c r="BU5" s="109"/>
      <c r="BV5" s="110"/>
      <c r="BW5" s="153"/>
      <c r="BX5" s="150"/>
      <c r="BY5" s="150"/>
      <c r="BZ5" s="150"/>
    </row>
    <row r="6" spans="1:78" ht="25.5" customHeight="1">
      <c r="A6" s="111"/>
      <c r="B6" s="111"/>
      <c r="C6" s="128">
        <f>事業者情報!$A$3</f>
        <v>0</v>
      </c>
      <c r="D6" s="3" t="e">
        <f>VLOOKUP($N6,tag!$H$3:$J$10,2,FALSE)</f>
        <v>#N/A</v>
      </c>
      <c r="E6" s="3" t="e">
        <f>VLOOKUP($N6,tag!$H$3:$J$10,3,FALSE)</f>
        <v>#N/A</v>
      </c>
      <c r="G6" s="111"/>
      <c r="H6" s="111"/>
      <c r="I6" s="109"/>
      <c r="J6" s="109"/>
      <c r="K6" s="146"/>
      <c r="L6" s="112"/>
      <c r="O6" s="132" t="e">
        <f>IF(T6="","",$S$2&amp;",")&amp;IF(V6="","",$U$2&amp;",")&amp;IF(Z6="","",$Y$2&amp;",")&amp;IF(AB6="","",$AA$2&amp;",")&amp;IF(BF6="","",$BE$2&amp;",")&amp;IF(BH6="","",$BG$2&amp;",")&amp;IF(BJ6="","",$BI$2&amp;",")&amp;IF(BL6="","",$BK$2&amp;",")&amp;IF(BN6="","",$BM$2&amp;",")&amp;IF(BP6="","",$BO$2&amp;",")&amp;IF(BR6="","",$BQ$2&amp;",")&amp;IF(BT6="","",$BS$2&amp;",")&amp;IF(BV6="","",$BU$2&amp;",")&amp;IF(#REF!="","",#REF!&amp;",")&amp;IF(#REF!="","",#REF!&amp;",")</f>
        <v>#REF!</v>
      </c>
      <c r="Q6" s="133" t="str">
        <f t="shared" si="2"/>
        <v/>
      </c>
      <c r="R6" s="134" t="str">
        <f>IF(P6="","",VLOOKUP(P6,tag!$L$1:$N$28,3,FALSE))</f>
        <v/>
      </c>
      <c r="W6" s="133">
        <f t="shared" si="3"/>
        <v>0</v>
      </c>
      <c r="X6" s="136" t="str">
        <f t="shared" si="4"/>
        <v/>
      </c>
      <c r="BE6" s="140" t="str">
        <f t="shared" si="5"/>
        <v/>
      </c>
      <c r="BG6" s="109"/>
      <c r="BH6" s="110"/>
      <c r="BI6" s="109"/>
      <c r="BJ6" s="110"/>
      <c r="BK6" s="109"/>
      <c r="BL6" s="110"/>
      <c r="BM6" s="109"/>
      <c r="BN6" s="110"/>
      <c r="BO6" s="109"/>
      <c r="BP6" s="110"/>
      <c r="BQ6" s="109"/>
      <c r="BR6" s="110"/>
      <c r="BS6" s="109"/>
      <c r="BT6" s="110"/>
      <c r="BU6" s="109"/>
      <c r="BV6" s="110"/>
      <c r="BW6" s="153"/>
      <c r="BX6" s="150"/>
      <c r="BY6" s="150"/>
      <c r="BZ6" s="150"/>
    </row>
    <row r="7" spans="1:78" ht="25.5" customHeight="1">
      <c r="A7" s="111"/>
      <c r="B7" s="111"/>
      <c r="C7" s="128">
        <f>事業者情報!$A$3</f>
        <v>0</v>
      </c>
      <c r="D7" s="3" t="e">
        <f>VLOOKUP($N7,tag!$H$3:$J$10,2,FALSE)</f>
        <v>#N/A</v>
      </c>
      <c r="E7" s="3" t="e">
        <f>VLOOKUP($N7,tag!$H$3:$J$10,3,FALSE)</f>
        <v>#N/A</v>
      </c>
      <c r="G7" s="111"/>
      <c r="H7" s="111"/>
      <c r="I7" s="109"/>
      <c r="J7" s="109"/>
      <c r="K7" s="146"/>
      <c r="L7" s="112"/>
      <c r="O7" s="132" t="e">
        <f>IF(T7="","",$S$2&amp;",")&amp;IF(V7="","",$U$2&amp;",")&amp;IF(Z7="","",$Y$2&amp;",")&amp;IF(AB7="","",$AA$2&amp;",")&amp;IF(BF7="","",$BE$2&amp;",")&amp;IF(BH7="","",$BG$2&amp;",")&amp;IF(BJ7="","",$BI$2&amp;",")&amp;IF(BL7="","",$BK$2&amp;",")&amp;IF(BN7="","",$BM$2&amp;",")&amp;IF(BP7="","",$BO$2&amp;",")&amp;IF(BR7="","",$BQ$2&amp;",")&amp;IF(BT7="","",$BS$2&amp;",")&amp;IF(BV7="","",$BU$2&amp;",")&amp;IF(#REF!="","",#REF!&amp;",")&amp;IF(#REF!="","",#REF!&amp;",")</f>
        <v>#REF!</v>
      </c>
      <c r="Q7" s="133" t="str">
        <f t="shared" si="2"/>
        <v/>
      </c>
      <c r="R7" s="134" t="str">
        <f>IF(P7="","",VLOOKUP(P7,tag!$L$1:$N$28,3,FALSE))</f>
        <v/>
      </c>
      <c r="W7" s="133">
        <f t="shared" si="3"/>
        <v>0</v>
      </c>
      <c r="X7" s="136" t="str">
        <f t="shared" si="4"/>
        <v/>
      </c>
      <c r="BE7" s="140" t="str">
        <f t="shared" si="5"/>
        <v/>
      </c>
      <c r="BG7" s="109"/>
      <c r="BH7" s="110"/>
      <c r="BI7" s="109"/>
      <c r="BJ7" s="110"/>
      <c r="BK7" s="109"/>
      <c r="BL7" s="110"/>
      <c r="BM7" s="109"/>
      <c r="BN7" s="110"/>
      <c r="BO7" s="109"/>
      <c r="BP7" s="110"/>
      <c r="BQ7" s="109"/>
      <c r="BR7" s="110"/>
      <c r="BS7" s="109"/>
      <c r="BT7" s="110"/>
      <c r="BU7" s="109"/>
      <c r="BV7" s="110"/>
      <c r="BW7" s="153"/>
      <c r="BX7" s="150"/>
      <c r="BY7" s="150"/>
      <c r="BZ7" s="150"/>
    </row>
    <row r="8" spans="1:78" ht="25.5" customHeight="1">
      <c r="A8" s="111"/>
      <c r="B8" s="111"/>
      <c r="G8" s="111"/>
      <c r="H8" s="111"/>
      <c r="I8" s="109"/>
      <c r="J8" s="109"/>
      <c r="K8" s="146"/>
      <c r="L8" s="112"/>
      <c r="Q8" s="133"/>
      <c r="R8" s="134"/>
      <c r="W8" s="133"/>
      <c r="X8" s="136"/>
      <c r="BG8" s="109"/>
      <c r="BH8" s="110"/>
      <c r="BI8" s="109"/>
      <c r="BJ8" s="110"/>
      <c r="BK8" s="109"/>
      <c r="BL8" s="110"/>
      <c r="BM8" s="109"/>
      <c r="BN8" s="110"/>
      <c r="BO8" s="109"/>
      <c r="BP8" s="110"/>
      <c r="BQ8" s="109"/>
      <c r="BR8" s="110"/>
      <c r="BS8" s="109"/>
      <c r="BT8" s="110"/>
      <c r="BU8" s="109"/>
      <c r="BV8" s="110"/>
      <c r="BW8" s="153"/>
      <c r="BX8" s="150"/>
      <c r="BY8" s="150"/>
      <c r="BZ8" s="150"/>
    </row>
    <row r="9" spans="1:78" ht="25.5" customHeight="1">
      <c r="A9" s="111"/>
      <c r="B9" s="111"/>
      <c r="G9" s="111"/>
      <c r="H9" s="111"/>
      <c r="I9" s="109"/>
      <c r="J9" s="109"/>
      <c r="K9" s="146"/>
      <c r="L9" s="112"/>
      <c r="Q9" s="133"/>
      <c r="R9" s="134"/>
      <c r="W9" s="133"/>
      <c r="X9" s="136"/>
      <c r="BG9" s="109"/>
      <c r="BH9" s="110"/>
      <c r="BI9" s="109"/>
      <c r="BJ9" s="110"/>
      <c r="BK9" s="109"/>
      <c r="BL9" s="110"/>
      <c r="BM9" s="109"/>
      <c r="BN9" s="110"/>
      <c r="BO9" s="109"/>
      <c r="BP9" s="110"/>
      <c r="BQ9" s="109"/>
      <c r="BR9" s="110"/>
      <c r="BS9" s="109"/>
      <c r="BT9" s="110"/>
      <c r="BU9" s="109"/>
      <c r="BV9" s="110"/>
      <c r="BW9" s="153"/>
      <c r="BX9" s="150"/>
      <c r="BY9" s="150"/>
      <c r="BZ9" s="150"/>
    </row>
    <row r="10" spans="1:78" ht="25.5" customHeight="1">
      <c r="A10" s="111"/>
      <c r="B10" s="111"/>
      <c r="G10" s="111"/>
      <c r="H10" s="111"/>
      <c r="I10" s="109"/>
      <c r="J10" s="109"/>
      <c r="K10" s="146"/>
      <c r="L10" s="112"/>
      <c r="Q10" s="133"/>
      <c r="R10" s="134"/>
      <c r="W10" s="133"/>
      <c r="X10" s="136"/>
      <c r="BG10" s="109"/>
      <c r="BH10" s="110"/>
      <c r="BI10" s="109"/>
      <c r="BJ10" s="110"/>
      <c r="BK10" s="109"/>
      <c r="BL10" s="110"/>
      <c r="BM10" s="109"/>
      <c r="BN10" s="110"/>
      <c r="BO10" s="109"/>
      <c r="BP10" s="110"/>
      <c r="BQ10" s="109"/>
      <c r="BR10" s="110"/>
      <c r="BS10" s="109"/>
      <c r="BT10" s="110"/>
      <c r="BU10" s="109"/>
      <c r="BV10" s="110"/>
      <c r="BW10" s="153"/>
      <c r="BX10" s="150"/>
      <c r="BY10" s="150"/>
      <c r="BZ10" s="150"/>
    </row>
    <row r="11" spans="1:78" ht="25.5" customHeight="1">
      <c r="A11" s="111"/>
      <c r="B11" s="111"/>
      <c r="G11" s="111"/>
      <c r="H11" s="111"/>
      <c r="I11" s="109"/>
      <c r="J11" s="109"/>
      <c r="K11" s="146"/>
      <c r="L11" s="112"/>
      <c r="Q11" s="133"/>
      <c r="R11" s="134"/>
      <c r="W11" s="133"/>
      <c r="X11" s="136"/>
      <c r="BG11" s="109"/>
      <c r="BH11" s="110"/>
      <c r="BI11" s="109"/>
      <c r="BJ11" s="110"/>
      <c r="BK11" s="109"/>
      <c r="BL11" s="110"/>
      <c r="BM11" s="109"/>
      <c r="BN11" s="110"/>
      <c r="BO11" s="109"/>
      <c r="BP11" s="110"/>
      <c r="BQ11" s="109"/>
      <c r="BR11" s="110"/>
      <c r="BS11" s="109"/>
      <c r="BT11" s="110"/>
      <c r="BU11" s="109"/>
      <c r="BV11" s="110"/>
      <c r="BW11" s="153"/>
      <c r="BX11" s="150"/>
      <c r="BY11" s="150"/>
      <c r="BZ11" s="150"/>
    </row>
    <row r="12" spans="1:78" ht="25.5" customHeight="1">
      <c r="A12" s="111"/>
      <c r="B12" s="111"/>
      <c r="G12" s="111"/>
      <c r="H12" s="111"/>
      <c r="I12" s="109"/>
      <c r="J12" s="109"/>
      <c r="K12" s="146"/>
      <c r="L12" s="112"/>
      <c r="Q12" s="133"/>
      <c r="R12" s="134"/>
      <c r="W12" s="133"/>
      <c r="X12" s="136"/>
      <c r="BG12" s="109"/>
      <c r="BH12" s="110"/>
      <c r="BI12" s="109"/>
      <c r="BJ12" s="110"/>
      <c r="BK12" s="109"/>
      <c r="BL12" s="110"/>
      <c r="BM12" s="109"/>
      <c r="BN12" s="110"/>
      <c r="BO12" s="109"/>
      <c r="BP12" s="110"/>
      <c r="BQ12" s="109"/>
      <c r="BR12" s="110"/>
      <c r="BS12" s="109"/>
      <c r="BT12" s="110"/>
      <c r="BU12" s="109"/>
      <c r="BV12" s="110"/>
      <c r="BW12" s="153"/>
      <c r="BX12" s="150"/>
      <c r="BY12" s="150"/>
      <c r="BZ12" s="150"/>
    </row>
    <row r="13" spans="1:78" ht="25.5" customHeight="1">
      <c r="A13" s="111"/>
      <c r="B13" s="111"/>
      <c r="G13" s="111"/>
      <c r="H13" s="111"/>
      <c r="I13" s="109"/>
      <c r="J13" s="109"/>
      <c r="K13" s="146"/>
      <c r="L13" s="112"/>
      <c r="Q13" s="133"/>
      <c r="R13" s="134"/>
      <c r="W13" s="133"/>
      <c r="X13" s="136"/>
      <c r="BG13" s="109"/>
      <c r="BH13" s="110"/>
      <c r="BI13" s="109"/>
      <c r="BJ13" s="110"/>
      <c r="BK13" s="109"/>
      <c r="BL13" s="110"/>
      <c r="BM13" s="109"/>
      <c r="BN13" s="110"/>
      <c r="BO13" s="109"/>
      <c r="BP13" s="110"/>
      <c r="BQ13" s="109"/>
      <c r="BR13" s="110"/>
      <c r="BS13" s="109"/>
      <c r="BT13" s="110"/>
      <c r="BU13" s="109"/>
      <c r="BV13" s="110"/>
      <c r="BW13" s="153"/>
      <c r="BX13" s="150"/>
      <c r="BY13" s="150"/>
      <c r="BZ13" s="150"/>
    </row>
    <row r="14" spans="1:78" ht="25.5" customHeight="1">
      <c r="A14" s="111"/>
      <c r="B14" s="111"/>
      <c r="G14" s="111"/>
      <c r="H14" s="111"/>
      <c r="I14" s="109"/>
      <c r="J14" s="109"/>
      <c r="K14" s="146"/>
      <c r="L14" s="112"/>
      <c r="Q14" s="133"/>
      <c r="R14" s="134"/>
      <c r="W14" s="133"/>
      <c r="X14" s="136"/>
      <c r="BG14" s="109"/>
      <c r="BH14" s="110"/>
      <c r="BI14" s="109"/>
      <c r="BJ14" s="110"/>
      <c r="BK14" s="109"/>
      <c r="BL14" s="110"/>
      <c r="BM14" s="109"/>
      <c r="BN14" s="110"/>
      <c r="BO14" s="109"/>
      <c r="BP14" s="110"/>
      <c r="BQ14" s="109"/>
      <c r="BR14" s="110"/>
      <c r="BS14" s="109"/>
      <c r="BT14" s="110"/>
      <c r="BU14" s="109"/>
      <c r="BV14" s="110"/>
      <c r="BW14" s="153"/>
      <c r="BX14" s="150"/>
      <c r="BY14" s="150"/>
      <c r="BZ14" s="150"/>
    </row>
    <row r="15" spans="1:78">
      <c r="Q15" s="133"/>
      <c r="R15" s="134"/>
      <c r="W15" s="133"/>
      <c r="X15" s="136"/>
      <c r="BW15" s="109"/>
      <c r="BX15" s="112"/>
      <c r="BY15" s="110"/>
      <c r="BZ15" s="112"/>
    </row>
    <row r="16" spans="1:78">
      <c r="Q16" s="133"/>
      <c r="R16" s="134"/>
      <c r="W16" s="133"/>
      <c r="X16" s="136"/>
      <c r="BW16" s="154"/>
    </row>
    <row r="17" spans="17:75">
      <c r="Q17" s="133"/>
      <c r="R17" s="134"/>
      <c r="W17" s="133"/>
      <c r="X17" s="136"/>
      <c r="BW17" s="154"/>
    </row>
    <row r="18" spans="17:75">
      <c r="Q18" s="133"/>
      <c r="R18" s="134"/>
      <c r="W18" s="133"/>
      <c r="X18" s="136"/>
      <c r="BW18" s="154"/>
    </row>
    <row r="19" spans="17:75">
      <c r="Q19" s="133"/>
      <c r="R19" s="134"/>
      <c r="W19" s="133"/>
      <c r="X19" s="136"/>
      <c r="BW19" s="154"/>
    </row>
    <row r="20" spans="17:75">
      <c r="Q20" s="133"/>
      <c r="R20" s="134"/>
      <c r="W20" s="133"/>
      <c r="X20" s="136"/>
      <c r="BW20" s="154"/>
    </row>
    <row r="21" spans="17:75">
      <c r="Q21" s="133"/>
      <c r="R21" s="134"/>
      <c r="W21" s="133"/>
      <c r="X21" s="136"/>
      <c r="BW21" s="154"/>
    </row>
    <row r="22" spans="17:75">
      <c r="Q22" s="133"/>
      <c r="R22" s="134"/>
      <c r="W22" s="133"/>
      <c r="X22" s="136"/>
      <c r="BW22" s="154"/>
    </row>
    <row r="23" spans="17:75">
      <c r="Q23" s="133"/>
      <c r="R23" s="134"/>
      <c r="W23" s="133"/>
      <c r="X23" s="136"/>
      <c r="BW23" s="154"/>
    </row>
    <row r="24" spans="17:75">
      <c r="Q24" s="133"/>
      <c r="R24" s="134"/>
      <c r="W24" s="133"/>
      <c r="X24" s="136"/>
      <c r="BW24" s="154"/>
    </row>
    <row r="25" spans="17:75">
      <c r="Q25" s="133"/>
      <c r="R25" s="134"/>
      <c r="W25" s="133"/>
      <c r="X25" s="136"/>
      <c r="BW25" s="154"/>
    </row>
    <row r="26" spans="17:75">
      <c r="Q26" s="133"/>
      <c r="R26" s="134"/>
      <c r="W26" s="133"/>
      <c r="X26" s="136"/>
      <c r="BW26" s="154"/>
    </row>
    <row r="27" spans="17:75">
      <c r="Q27" s="133"/>
      <c r="R27" s="134"/>
      <c r="W27" s="133"/>
      <c r="X27" s="136"/>
      <c r="BW27" s="154"/>
    </row>
    <row r="28" spans="17:75">
      <c r="Q28" s="133"/>
      <c r="R28" s="134"/>
      <c r="W28" s="133"/>
      <c r="X28" s="136"/>
      <c r="BW28" s="154"/>
    </row>
    <row r="29" spans="17:75">
      <c r="Q29" s="133"/>
      <c r="R29" s="134"/>
      <c r="W29" s="133"/>
      <c r="X29" s="136"/>
      <c r="BW29" s="154"/>
    </row>
    <row r="30" spans="17:75">
      <c r="Q30" s="133"/>
      <c r="R30" s="134"/>
      <c r="W30" s="133"/>
      <c r="X30" s="136"/>
      <c r="BW30" s="154"/>
    </row>
    <row r="31" spans="17:75">
      <c r="Q31" s="133"/>
      <c r="R31" s="134"/>
      <c r="W31" s="133"/>
      <c r="X31" s="136"/>
      <c r="BW31" s="154"/>
    </row>
    <row r="32" spans="17:75">
      <c r="Q32" s="133"/>
      <c r="R32" s="134"/>
      <c r="W32" s="133"/>
      <c r="X32" s="136"/>
      <c r="BW32" s="154"/>
    </row>
    <row r="33" spans="17:75">
      <c r="Q33" s="133"/>
      <c r="R33" s="134"/>
      <c r="W33" s="133"/>
      <c r="X33" s="136"/>
      <c r="BW33" s="154"/>
    </row>
    <row r="34" spans="17:75">
      <c r="Q34" s="133"/>
      <c r="R34" s="134"/>
      <c r="W34" s="133"/>
      <c r="X34" s="136"/>
      <c r="BW34" s="154"/>
    </row>
    <row r="35" spans="17:75">
      <c r="Q35" s="133"/>
      <c r="R35" s="134"/>
      <c r="W35" s="133"/>
      <c r="X35" s="136"/>
      <c r="BW35" s="154"/>
    </row>
    <row r="36" spans="17:75">
      <c r="Q36" s="133"/>
      <c r="R36" s="134"/>
      <c r="W36" s="133"/>
      <c r="X36" s="136"/>
      <c r="BW36" s="154"/>
    </row>
    <row r="37" spans="17:75">
      <c r="Q37" s="133"/>
      <c r="R37" s="134"/>
      <c r="W37" s="133"/>
      <c r="X37" s="136"/>
      <c r="BW37" s="154"/>
    </row>
    <row r="38" spans="17:75">
      <c r="Q38" s="133"/>
      <c r="R38" s="134"/>
      <c r="W38" s="133"/>
      <c r="X38" s="136"/>
      <c r="BW38" s="154"/>
    </row>
    <row r="39" spans="17:75">
      <c r="Q39" s="133"/>
      <c r="R39" s="134"/>
      <c r="W39" s="133"/>
      <c r="X39" s="136"/>
      <c r="BW39" s="154"/>
    </row>
    <row r="40" spans="17:75">
      <c r="Q40" s="133"/>
      <c r="R40" s="134"/>
      <c r="W40" s="133"/>
      <c r="X40" s="136"/>
      <c r="BW40" s="154"/>
    </row>
    <row r="41" spans="17:75">
      <c r="Q41" s="133"/>
      <c r="R41" s="134"/>
      <c r="W41" s="133"/>
      <c r="X41" s="136"/>
      <c r="BW41" s="154"/>
    </row>
    <row r="42" spans="17:75">
      <c r="Q42" s="133"/>
      <c r="R42" s="134"/>
      <c r="W42" s="133"/>
      <c r="X42" s="136"/>
      <c r="BW42" s="154"/>
    </row>
    <row r="43" spans="17:75">
      <c r="Q43" s="133"/>
      <c r="R43" s="134"/>
      <c r="W43" s="133"/>
      <c r="X43" s="136"/>
      <c r="BW43" s="154"/>
    </row>
    <row r="44" spans="17:75">
      <c r="Q44" s="133"/>
      <c r="R44" s="134"/>
      <c r="W44" s="133"/>
      <c r="X44" s="136"/>
      <c r="BW44" s="154"/>
    </row>
    <row r="45" spans="17:75">
      <c r="Q45" s="133"/>
      <c r="R45" s="134"/>
      <c r="W45" s="133"/>
      <c r="X45" s="136"/>
      <c r="BW45" s="154"/>
    </row>
    <row r="46" spans="17:75">
      <c r="Q46" s="133"/>
      <c r="R46" s="134"/>
      <c r="W46" s="133"/>
      <c r="X46" s="136"/>
      <c r="BW46" s="154"/>
    </row>
    <row r="47" spans="17:75">
      <c r="Q47" s="133"/>
      <c r="R47" s="134"/>
      <c r="W47" s="133"/>
      <c r="X47" s="136"/>
      <c r="BW47" s="154"/>
    </row>
    <row r="48" spans="17:75">
      <c r="Q48" s="133"/>
      <c r="R48" s="134"/>
      <c r="W48" s="133"/>
      <c r="X48" s="136"/>
      <c r="BW48" s="154"/>
    </row>
    <row r="49" spans="17:75">
      <c r="Q49" s="133"/>
      <c r="R49" s="134"/>
      <c r="W49" s="133"/>
      <c r="X49" s="136"/>
      <c r="BW49" s="154"/>
    </row>
    <row r="50" spans="17:75">
      <c r="Q50" s="133"/>
      <c r="R50" s="134"/>
      <c r="W50" s="133"/>
      <c r="X50" s="136"/>
      <c r="BW50" s="154"/>
    </row>
    <row r="51" spans="17:75">
      <c r="Q51" s="133"/>
      <c r="R51" s="134"/>
      <c r="W51" s="133"/>
      <c r="X51" s="136"/>
      <c r="BW51" s="154"/>
    </row>
    <row r="52" spans="17:75">
      <c r="Q52" s="133"/>
      <c r="R52" s="134"/>
      <c r="W52" s="133"/>
      <c r="X52" s="136"/>
      <c r="BW52" s="154"/>
    </row>
    <row r="53" spans="17:75">
      <c r="Q53" s="133"/>
      <c r="R53" s="134"/>
      <c r="W53" s="133"/>
      <c r="X53" s="136"/>
      <c r="BW53" s="154"/>
    </row>
    <row r="54" spans="17:75">
      <c r="Q54" s="133"/>
      <c r="R54" s="134"/>
      <c r="W54" s="133"/>
      <c r="X54" s="136"/>
      <c r="BW54" s="154"/>
    </row>
    <row r="55" spans="17:75">
      <c r="Q55" s="133"/>
      <c r="R55" s="134"/>
      <c r="W55" s="133"/>
      <c r="X55" s="136"/>
      <c r="BW55" s="154"/>
    </row>
    <row r="56" spans="17:75">
      <c r="Q56" s="133"/>
      <c r="R56" s="134"/>
      <c r="W56" s="133"/>
      <c r="X56" s="136"/>
      <c r="BW56" s="154"/>
    </row>
    <row r="57" spans="17:75">
      <c r="Q57" s="133"/>
      <c r="R57" s="134"/>
      <c r="W57" s="133"/>
      <c r="X57" s="136"/>
      <c r="BW57" s="154"/>
    </row>
    <row r="58" spans="17:75">
      <c r="Q58" s="133"/>
      <c r="R58" s="134"/>
      <c r="W58" s="133"/>
      <c r="X58" s="136"/>
      <c r="BW58" s="154"/>
    </row>
    <row r="59" spans="17:75">
      <c r="Q59" s="133"/>
      <c r="R59" s="134"/>
      <c r="W59" s="133"/>
      <c r="X59" s="136"/>
      <c r="BW59" s="154"/>
    </row>
    <row r="60" spans="17:75">
      <c r="Q60" s="133"/>
      <c r="R60" s="134"/>
      <c r="W60" s="133"/>
      <c r="X60" s="136"/>
      <c r="BW60" s="154"/>
    </row>
    <row r="61" spans="17:75">
      <c r="Q61" s="133"/>
      <c r="R61" s="134"/>
      <c r="W61" s="133"/>
      <c r="X61" s="136"/>
      <c r="BW61" s="154"/>
    </row>
    <row r="62" spans="17:75">
      <c r="Q62" s="133"/>
      <c r="R62" s="134"/>
      <c r="W62" s="133"/>
      <c r="X62" s="136"/>
      <c r="BW62" s="154"/>
    </row>
    <row r="63" spans="17:75">
      <c r="Q63" s="133"/>
      <c r="R63" s="134"/>
      <c r="W63" s="133"/>
      <c r="X63" s="136"/>
      <c r="BW63" s="154"/>
    </row>
    <row r="64" spans="17:75">
      <c r="Q64" s="133"/>
      <c r="R64" s="134"/>
      <c r="W64" s="133"/>
      <c r="X64" s="136"/>
      <c r="BW64" s="154"/>
    </row>
    <row r="65" spans="17:75">
      <c r="Q65" s="133"/>
      <c r="R65" s="134"/>
      <c r="W65" s="133"/>
      <c r="X65" s="136"/>
      <c r="BW65" s="154"/>
    </row>
    <row r="66" spans="17:75">
      <c r="Q66" s="133"/>
      <c r="R66" s="134"/>
      <c r="W66" s="133"/>
      <c r="X66" s="136"/>
      <c r="BW66" s="154"/>
    </row>
    <row r="67" spans="17:75">
      <c r="Q67" s="133"/>
      <c r="R67" s="134"/>
      <c r="W67" s="133"/>
      <c r="X67" s="136"/>
      <c r="BW67" s="154"/>
    </row>
    <row r="68" spans="17:75">
      <c r="Q68" s="133"/>
      <c r="R68" s="134"/>
      <c r="W68" s="133"/>
      <c r="X68" s="136"/>
      <c r="BW68" s="154"/>
    </row>
    <row r="69" spans="17:75">
      <c r="Q69" s="133"/>
      <c r="R69" s="134"/>
      <c r="W69" s="133"/>
      <c r="X69" s="136"/>
      <c r="BW69" s="154"/>
    </row>
    <row r="70" spans="17:75">
      <c r="Q70" s="133"/>
      <c r="R70" s="134"/>
      <c r="W70" s="133"/>
      <c r="X70" s="136"/>
      <c r="BW70" s="154"/>
    </row>
    <row r="71" spans="17:75">
      <c r="Q71" s="133"/>
      <c r="R71" s="134"/>
      <c r="W71" s="133"/>
      <c r="X71" s="136"/>
      <c r="BW71" s="154"/>
    </row>
    <row r="72" spans="17:75">
      <c r="Q72" s="133"/>
      <c r="R72" s="134"/>
      <c r="W72" s="133"/>
      <c r="X72" s="136"/>
      <c r="BW72" s="154"/>
    </row>
    <row r="73" spans="17:75">
      <c r="Q73" s="133"/>
      <c r="R73" s="134"/>
      <c r="W73" s="133"/>
      <c r="X73" s="136"/>
      <c r="BW73" s="154"/>
    </row>
    <row r="74" spans="17:75">
      <c r="Q74" s="133"/>
      <c r="R74" s="134"/>
      <c r="W74" s="133"/>
      <c r="X74" s="136"/>
      <c r="BW74" s="154"/>
    </row>
    <row r="75" spans="17:75">
      <c r="Q75" s="133"/>
      <c r="R75" s="134"/>
      <c r="W75" s="133"/>
      <c r="X75" s="136"/>
      <c r="BW75" s="154"/>
    </row>
    <row r="76" spans="17:75">
      <c r="Q76" s="133"/>
      <c r="R76" s="134"/>
      <c r="W76" s="133"/>
      <c r="X76" s="136"/>
      <c r="BW76" s="154"/>
    </row>
    <row r="77" spans="17:75">
      <c r="Q77" s="133"/>
      <c r="R77" s="134"/>
      <c r="W77" s="133"/>
      <c r="X77" s="136"/>
      <c r="BW77" s="154"/>
    </row>
    <row r="78" spans="17:75">
      <c r="Q78" s="133"/>
      <c r="R78" s="134"/>
      <c r="W78" s="133"/>
      <c r="X78" s="136"/>
      <c r="BW78" s="154"/>
    </row>
    <row r="79" spans="17:75">
      <c r="Q79" s="133"/>
      <c r="R79" s="134"/>
      <c r="W79" s="133"/>
      <c r="X79" s="136"/>
      <c r="BW79" s="154"/>
    </row>
    <row r="80" spans="17:75">
      <c r="Q80" s="133"/>
      <c r="R80" s="134"/>
      <c r="W80" s="133"/>
      <c r="X80" s="136"/>
      <c r="BW80" s="154"/>
    </row>
    <row r="81" spans="17:75">
      <c r="Q81" s="133"/>
      <c r="R81" s="134"/>
      <c r="W81" s="133"/>
      <c r="X81" s="136"/>
      <c r="BW81" s="154"/>
    </row>
    <row r="82" spans="17:75">
      <c r="Q82" s="133"/>
      <c r="R82" s="134"/>
      <c r="W82" s="133"/>
      <c r="X82" s="136"/>
      <c r="BW82" s="154"/>
    </row>
    <row r="83" spans="17:75">
      <c r="Q83" s="133"/>
      <c r="R83" s="134"/>
      <c r="W83" s="133"/>
      <c r="X83" s="136"/>
      <c r="BW83" s="154"/>
    </row>
    <row r="84" spans="17:75">
      <c r="Q84" s="133"/>
      <c r="R84" s="134"/>
      <c r="W84" s="133"/>
      <c r="X84" s="136"/>
      <c r="BW84" s="154"/>
    </row>
    <row r="85" spans="17:75">
      <c r="Q85" s="133"/>
      <c r="R85" s="134"/>
      <c r="W85" s="133"/>
      <c r="X85" s="136"/>
      <c r="BW85" s="154"/>
    </row>
    <row r="86" spans="17:75">
      <c r="Q86" s="133"/>
      <c r="R86" s="134"/>
      <c r="W86" s="133"/>
      <c r="X86" s="136"/>
      <c r="BW86" s="154"/>
    </row>
    <row r="87" spans="17:75">
      <c r="Q87" s="133"/>
      <c r="R87" s="134"/>
      <c r="W87" s="133"/>
      <c r="X87" s="136"/>
      <c r="BW87" s="154"/>
    </row>
    <row r="88" spans="17:75">
      <c r="Q88" s="133"/>
      <c r="R88" s="134"/>
      <c r="W88" s="133"/>
      <c r="X88" s="136"/>
      <c r="BW88" s="154"/>
    </row>
    <row r="89" spans="17:75">
      <c r="Q89" s="133"/>
      <c r="R89" s="134"/>
      <c r="W89" s="133"/>
      <c r="X89" s="136"/>
      <c r="BW89" s="154"/>
    </row>
    <row r="90" spans="17:75">
      <c r="Q90" s="133"/>
      <c r="R90" s="134"/>
      <c r="W90" s="133"/>
      <c r="X90" s="136"/>
      <c r="BW90" s="154"/>
    </row>
    <row r="91" spans="17:75">
      <c r="Q91" s="133"/>
      <c r="R91" s="134"/>
      <c r="W91" s="133"/>
      <c r="X91" s="136"/>
      <c r="BW91" s="154"/>
    </row>
    <row r="92" spans="17:75">
      <c r="Q92" s="133"/>
      <c r="R92" s="134"/>
      <c r="W92" s="133"/>
      <c r="X92" s="136"/>
      <c r="BW92" s="154"/>
    </row>
    <row r="93" spans="17:75">
      <c r="Q93" s="133"/>
      <c r="R93" s="134"/>
      <c r="W93" s="133"/>
      <c r="X93" s="136"/>
      <c r="BW93" s="154"/>
    </row>
    <row r="94" spans="17:75">
      <c r="Q94" s="133"/>
      <c r="R94" s="134"/>
      <c r="W94" s="133"/>
      <c r="X94" s="136"/>
      <c r="BW94" s="154"/>
    </row>
    <row r="95" spans="17:75">
      <c r="Q95" s="133"/>
      <c r="R95" s="134"/>
      <c r="W95" s="133"/>
      <c r="X95" s="136"/>
      <c r="BW95" s="154"/>
    </row>
    <row r="96" spans="17:75">
      <c r="Q96" s="133"/>
      <c r="R96" s="134"/>
      <c r="W96" s="133"/>
      <c r="X96" s="136"/>
      <c r="BW96" s="154"/>
    </row>
    <row r="97" spans="17:75">
      <c r="Q97" s="133"/>
      <c r="R97" s="134"/>
      <c r="W97" s="133"/>
      <c r="X97" s="136"/>
      <c r="BW97" s="154"/>
    </row>
    <row r="98" spans="17:75">
      <c r="Q98" s="133"/>
      <c r="R98" s="134"/>
      <c r="W98" s="133"/>
      <c r="X98" s="136"/>
      <c r="BW98" s="154"/>
    </row>
    <row r="99" spans="17:75">
      <c r="Q99" s="133"/>
      <c r="R99" s="134"/>
      <c r="W99" s="133"/>
      <c r="X99" s="136"/>
      <c r="BW99" s="154"/>
    </row>
    <row r="100" spans="17:75">
      <c r="Q100" s="133"/>
      <c r="R100" s="134"/>
      <c r="W100" s="133"/>
      <c r="X100" s="136"/>
      <c r="BW100" s="154"/>
    </row>
    <row r="101" spans="17:75">
      <c r="Q101" s="133"/>
      <c r="R101" s="134"/>
      <c r="W101" s="133"/>
      <c r="X101" s="136"/>
      <c r="BW101" s="154"/>
    </row>
    <row r="102" spans="17:75">
      <c r="Q102" s="133"/>
      <c r="R102" s="134"/>
      <c r="W102" s="133"/>
      <c r="X102" s="136"/>
      <c r="BW102" s="154"/>
    </row>
    <row r="103" spans="17:75">
      <c r="Q103" s="133"/>
      <c r="R103" s="134"/>
      <c r="W103" s="133"/>
      <c r="X103" s="136"/>
      <c r="BW103" s="154"/>
    </row>
    <row r="104" spans="17:75">
      <c r="Q104" s="133"/>
      <c r="R104" s="134"/>
      <c r="W104" s="133"/>
      <c r="X104" s="136"/>
      <c r="BW104" s="154"/>
    </row>
    <row r="105" spans="17:75">
      <c r="Q105" s="133"/>
      <c r="R105" s="134"/>
      <c r="W105" s="133"/>
      <c r="X105" s="136"/>
      <c r="BW105" s="154"/>
    </row>
    <row r="106" spans="17:75">
      <c r="Q106" s="133"/>
      <c r="R106" s="134"/>
      <c r="W106" s="133"/>
      <c r="X106" s="136"/>
      <c r="BW106" s="154"/>
    </row>
    <row r="107" spans="17:75">
      <c r="Q107" s="133"/>
      <c r="R107" s="134"/>
      <c r="W107" s="133"/>
      <c r="X107" s="136"/>
      <c r="BW107" s="154"/>
    </row>
    <row r="108" spans="17:75">
      <c r="Q108" s="133"/>
      <c r="R108" s="134"/>
      <c r="W108" s="133"/>
      <c r="X108" s="136"/>
      <c r="BW108" s="154"/>
    </row>
    <row r="109" spans="17:75">
      <c r="Q109" s="133"/>
      <c r="R109" s="134"/>
      <c r="W109" s="133"/>
      <c r="X109" s="136"/>
      <c r="BW109" s="154"/>
    </row>
    <row r="110" spans="17:75">
      <c r="Q110" s="133"/>
      <c r="R110" s="134"/>
      <c r="W110" s="133"/>
      <c r="X110" s="136"/>
      <c r="BW110" s="154"/>
    </row>
    <row r="111" spans="17:75">
      <c r="Q111" s="133"/>
      <c r="R111" s="134"/>
      <c r="W111" s="133"/>
      <c r="X111" s="136"/>
      <c r="BW111" s="154"/>
    </row>
    <row r="112" spans="17:75">
      <c r="Q112" s="133"/>
      <c r="R112" s="134"/>
      <c r="W112" s="133"/>
      <c r="X112" s="136"/>
      <c r="BW112" s="154"/>
    </row>
    <row r="113" spans="17:75">
      <c r="Q113" s="133"/>
      <c r="R113" s="134"/>
      <c r="W113" s="133"/>
      <c r="X113" s="136"/>
      <c r="BW113" s="154"/>
    </row>
    <row r="114" spans="17:75">
      <c r="Q114" s="133"/>
      <c r="R114" s="134"/>
      <c r="W114" s="133"/>
      <c r="X114" s="136"/>
      <c r="BW114" s="154"/>
    </row>
    <row r="115" spans="17:75">
      <c r="Q115" s="133"/>
      <c r="R115" s="134"/>
      <c r="W115" s="133"/>
      <c r="X115" s="136"/>
      <c r="BW115" s="154"/>
    </row>
    <row r="116" spans="17:75">
      <c r="Q116" s="133"/>
      <c r="R116" s="134"/>
      <c r="W116" s="133"/>
      <c r="X116" s="136"/>
      <c r="BW116" s="154"/>
    </row>
    <row r="117" spans="17:75">
      <c r="Q117" s="133"/>
      <c r="R117" s="134"/>
      <c r="W117" s="133"/>
      <c r="X117" s="136"/>
      <c r="BW117" s="154"/>
    </row>
    <row r="118" spans="17:75">
      <c r="Q118" s="133"/>
      <c r="R118" s="134"/>
      <c r="W118" s="133"/>
      <c r="X118" s="136"/>
      <c r="BW118" s="154"/>
    </row>
    <row r="119" spans="17:75">
      <c r="Q119" s="133"/>
      <c r="R119" s="134"/>
      <c r="W119" s="133"/>
      <c r="X119" s="136"/>
      <c r="BW119" s="154"/>
    </row>
    <row r="120" spans="17:75">
      <c r="Q120" s="133"/>
      <c r="R120" s="134"/>
      <c r="W120" s="133"/>
      <c r="X120" s="136"/>
      <c r="BW120" s="154"/>
    </row>
    <row r="121" spans="17:75">
      <c r="Q121" s="133"/>
      <c r="R121" s="134"/>
      <c r="W121" s="133"/>
      <c r="X121" s="136"/>
      <c r="BW121" s="154"/>
    </row>
    <row r="122" spans="17:75">
      <c r="Q122" s="133"/>
      <c r="R122" s="134"/>
      <c r="W122" s="133"/>
      <c r="X122" s="136"/>
      <c r="BW122" s="154"/>
    </row>
    <row r="123" spans="17:75">
      <c r="Q123" s="133"/>
      <c r="R123" s="134"/>
      <c r="W123" s="133"/>
      <c r="X123" s="136"/>
      <c r="BW123" s="154"/>
    </row>
    <row r="124" spans="17:75">
      <c r="Q124" s="133"/>
      <c r="R124" s="134"/>
      <c r="W124" s="133"/>
      <c r="X124" s="136"/>
      <c r="BW124" s="154"/>
    </row>
    <row r="125" spans="17:75">
      <c r="Q125" s="133"/>
      <c r="R125" s="134"/>
      <c r="W125" s="133"/>
      <c r="X125" s="136"/>
      <c r="BW125" s="154"/>
    </row>
    <row r="126" spans="17:75">
      <c r="Q126" s="133"/>
      <c r="R126" s="134"/>
      <c r="W126" s="133"/>
      <c r="X126" s="136"/>
      <c r="BW126" s="154"/>
    </row>
    <row r="127" spans="17:75">
      <c r="Q127" s="133"/>
      <c r="R127" s="134"/>
      <c r="W127" s="133"/>
      <c r="X127" s="136"/>
      <c r="BW127" s="154"/>
    </row>
    <row r="128" spans="17:75">
      <c r="Q128" s="133"/>
      <c r="R128" s="134"/>
      <c r="W128" s="133"/>
      <c r="X128" s="136"/>
      <c r="BW128" s="154"/>
    </row>
    <row r="129" spans="17:75">
      <c r="Q129" s="133"/>
      <c r="R129" s="134"/>
      <c r="W129" s="133"/>
      <c r="X129" s="136"/>
      <c r="BW129" s="154"/>
    </row>
    <row r="130" spans="17:75">
      <c r="Q130" s="133"/>
      <c r="R130" s="134"/>
      <c r="W130" s="133"/>
      <c r="X130" s="136"/>
      <c r="BW130" s="154"/>
    </row>
    <row r="131" spans="17:75">
      <c r="Q131" s="133"/>
      <c r="R131" s="134"/>
      <c r="W131" s="133"/>
      <c r="X131" s="136"/>
      <c r="BW131" s="154"/>
    </row>
    <row r="132" spans="17:75">
      <c r="Q132" s="133"/>
      <c r="R132" s="134"/>
      <c r="W132" s="133"/>
      <c r="X132" s="136"/>
      <c r="BW132" s="154"/>
    </row>
    <row r="133" spans="17:75">
      <c r="Q133" s="133"/>
      <c r="R133" s="134"/>
      <c r="W133" s="133"/>
      <c r="X133" s="136"/>
      <c r="BW133" s="154"/>
    </row>
    <row r="134" spans="17:75">
      <c r="Q134" s="133"/>
      <c r="R134" s="134"/>
      <c r="W134" s="133"/>
      <c r="X134" s="136"/>
      <c r="BW134" s="154"/>
    </row>
    <row r="135" spans="17:75">
      <c r="Q135" s="133"/>
      <c r="R135" s="134"/>
      <c r="W135" s="133"/>
      <c r="X135" s="136"/>
      <c r="BW135" s="154"/>
    </row>
    <row r="136" spans="17:75">
      <c r="Q136" s="133"/>
      <c r="R136" s="134"/>
      <c r="W136" s="133"/>
      <c r="X136" s="136"/>
      <c r="BW136" s="154"/>
    </row>
    <row r="137" spans="17:75">
      <c r="Q137" s="133"/>
      <c r="R137" s="134"/>
      <c r="W137" s="133"/>
      <c r="X137" s="136"/>
      <c r="BW137" s="154"/>
    </row>
    <row r="138" spans="17:75">
      <c r="Q138" s="133"/>
      <c r="R138" s="134"/>
      <c r="W138" s="133"/>
      <c r="X138" s="136"/>
      <c r="BW138" s="154"/>
    </row>
    <row r="139" spans="17:75">
      <c r="Q139" s="133"/>
      <c r="R139" s="134"/>
      <c r="W139" s="133"/>
      <c r="X139" s="136"/>
      <c r="BW139" s="154"/>
    </row>
    <row r="140" spans="17:75">
      <c r="Q140" s="133"/>
      <c r="R140" s="134"/>
      <c r="W140" s="133"/>
      <c r="X140" s="136"/>
      <c r="BW140" s="154"/>
    </row>
    <row r="141" spans="17:75">
      <c r="Q141" s="133"/>
      <c r="R141" s="134"/>
      <c r="W141" s="133"/>
      <c r="X141" s="136"/>
      <c r="BW141" s="154"/>
    </row>
    <row r="142" spans="17:75">
      <c r="Q142" s="133"/>
      <c r="R142" s="134"/>
      <c r="W142" s="133"/>
      <c r="X142" s="136"/>
      <c r="BW142" s="154"/>
    </row>
    <row r="143" spans="17:75">
      <c r="Q143" s="133"/>
      <c r="R143" s="134"/>
      <c r="W143" s="133"/>
      <c r="X143" s="136"/>
      <c r="BW143" s="154"/>
    </row>
    <row r="144" spans="17:75">
      <c r="Q144" s="133"/>
      <c r="R144" s="134"/>
      <c r="W144" s="133"/>
      <c r="X144" s="136"/>
      <c r="BW144" s="154"/>
    </row>
    <row r="145" spans="17:75">
      <c r="Q145" s="133"/>
      <c r="R145" s="134"/>
      <c r="W145" s="133"/>
      <c r="X145" s="136"/>
      <c r="BW145" s="154"/>
    </row>
    <row r="146" spans="17:75">
      <c r="Q146" s="133"/>
      <c r="R146" s="134"/>
      <c r="W146" s="133"/>
      <c r="X146" s="136"/>
      <c r="BW146" s="154"/>
    </row>
    <row r="147" spans="17:75">
      <c r="Q147" s="133"/>
      <c r="R147" s="134"/>
      <c r="W147" s="133"/>
      <c r="X147" s="136"/>
      <c r="BW147" s="154"/>
    </row>
    <row r="148" spans="17:75">
      <c r="Q148" s="133"/>
      <c r="R148" s="134"/>
      <c r="W148" s="133"/>
      <c r="X148" s="136"/>
      <c r="BW148" s="154"/>
    </row>
    <row r="149" spans="17:75">
      <c r="Q149" s="133"/>
      <c r="R149" s="134"/>
      <c r="W149" s="133"/>
      <c r="X149" s="136"/>
      <c r="BW149" s="154"/>
    </row>
    <row r="150" spans="17:75">
      <c r="Q150" s="133"/>
      <c r="R150" s="134"/>
      <c r="W150" s="133"/>
      <c r="X150" s="136"/>
      <c r="BW150" s="154"/>
    </row>
    <row r="151" spans="17:75">
      <c r="Q151" s="133"/>
      <c r="R151" s="134"/>
      <c r="W151" s="133"/>
      <c r="X151" s="136"/>
      <c r="BW151" s="154"/>
    </row>
    <row r="152" spans="17:75">
      <c r="Q152" s="133"/>
      <c r="R152" s="134"/>
      <c r="W152" s="133"/>
      <c r="X152" s="136"/>
      <c r="BW152" s="154"/>
    </row>
    <row r="153" spans="17:75">
      <c r="Q153" s="133"/>
      <c r="R153" s="134"/>
      <c r="W153" s="133"/>
      <c r="X153" s="136"/>
      <c r="BW153" s="154"/>
    </row>
    <row r="154" spans="17:75">
      <c r="Q154" s="133"/>
      <c r="R154" s="134"/>
      <c r="W154" s="133"/>
      <c r="X154" s="136"/>
      <c r="BW154" s="154"/>
    </row>
    <row r="155" spans="17:75">
      <c r="Q155" s="133"/>
      <c r="R155" s="134"/>
      <c r="W155" s="133"/>
      <c r="X155" s="136"/>
      <c r="BW155" s="154"/>
    </row>
    <row r="156" spans="17:75">
      <c r="Q156" s="133"/>
      <c r="R156" s="134"/>
      <c r="W156" s="133"/>
      <c r="X156" s="136"/>
      <c r="BW156" s="154"/>
    </row>
    <row r="157" spans="17:75">
      <c r="Q157" s="133"/>
      <c r="R157" s="134"/>
      <c r="W157" s="133"/>
      <c r="X157" s="136"/>
      <c r="BW157" s="154"/>
    </row>
    <row r="158" spans="17:75">
      <c r="Q158" s="133"/>
      <c r="R158" s="134"/>
      <c r="W158" s="133"/>
      <c r="X158" s="136"/>
      <c r="BW158" s="154"/>
    </row>
    <row r="159" spans="17:75">
      <c r="Q159" s="133"/>
      <c r="R159" s="134"/>
      <c r="W159" s="133"/>
      <c r="X159" s="136"/>
      <c r="BW159" s="154"/>
    </row>
    <row r="160" spans="17:75">
      <c r="Q160" s="133"/>
      <c r="R160" s="134"/>
      <c r="W160" s="133"/>
      <c r="X160" s="136"/>
      <c r="BW160" s="154"/>
    </row>
    <row r="161" spans="17:75">
      <c r="Q161" s="133"/>
      <c r="R161" s="134"/>
      <c r="W161" s="133"/>
      <c r="X161" s="136"/>
      <c r="BW161" s="154"/>
    </row>
    <row r="162" spans="17:75">
      <c r="Q162" s="133"/>
      <c r="R162" s="134"/>
      <c r="W162" s="133"/>
      <c r="X162" s="136"/>
      <c r="BW162" s="154"/>
    </row>
    <row r="163" spans="17:75">
      <c r="Q163" s="133"/>
      <c r="R163" s="134"/>
      <c r="W163" s="133"/>
      <c r="X163" s="136"/>
      <c r="BW163" s="154"/>
    </row>
    <row r="164" spans="17:75">
      <c r="Q164" s="133"/>
      <c r="R164" s="134"/>
      <c r="W164" s="133"/>
      <c r="X164" s="136"/>
      <c r="BW164" s="154"/>
    </row>
    <row r="165" spans="17:75">
      <c r="Q165" s="133"/>
      <c r="R165" s="134"/>
      <c r="W165" s="133"/>
      <c r="X165" s="136"/>
      <c r="BW165" s="154"/>
    </row>
    <row r="166" spans="17:75">
      <c r="Q166" s="133"/>
      <c r="R166" s="134"/>
      <c r="W166" s="133"/>
      <c r="X166" s="136"/>
      <c r="BW166" s="154"/>
    </row>
    <row r="167" spans="17:75">
      <c r="Q167" s="133"/>
      <c r="R167" s="134"/>
      <c r="W167" s="133"/>
      <c r="X167" s="136"/>
      <c r="BW167" s="154"/>
    </row>
    <row r="168" spans="17:75">
      <c r="Q168" s="133"/>
      <c r="R168" s="134"/>
      <c r="W168" s="133"/>
      <c r="X168" s="136"/>
      <c r="BW168" s="154"/>
    </row>
    <row r="169" spans="17:75">
      <c r="Q169" s="133"/>
      <c r="R169" s="134"/>
      <c r="W169" s="133"/>
      <c r="X169" s="136"/>
      <c r="BW169" s="154"/>
    </row>
    <row r="170" spans="17:75">
      <c r="Q170" s="133"/>
      <c r="R170" s="134"/>
      <c r="W170" s="133"/>
      <c r="X170" s="136"/>
      <c r="BW170" s="154"/>
    </row>
    <row r="171" spans="17:75">
      <c r="Q171" s="133"/>
      <c r="R171" s="134"/>
      <c r="W171" s="133"/>
      <c r="X171" s="136"/>
      <c r="BW171" s="154"/>
    </row>
    <row r="172" spans="17:75">
      <c r="Q172" s="133"/>
      <c r="R172" s="134"/>
      <c r="W172" s="133"/>
      <c r="X172" s="136"/>
      <c r="BW172" s="154"/>
    </row>
    <row r="173" spans="17:75">
      <c r="Q173" s="133"/>
      <c r="R173" s="134"/>
      <c r="W173" s="133"/>
      <c r="X173" s="136"/>
      <c r="BW173" s="154"/>
    </row>
    <row r="174" spans="17:75">
      <c r="Q174" s="133"/>
      <c r="R174" s="134"/>
      <c r="W174" s="133"/>
      <c r="X174" s="136"/>
      <c r="BW174" s="154"/>
    </row>
    <row r="175" spans="17:75">
      <c r="Q175" s="133"/>
      <c r="R175" s="134"/>
      <c r="W175" s="133"/>
      <c r="X175" s="136"/>
      <c r="BW175" s="154"/>
    </row>
    <row r="176" spans="17:75">
      <c r="Q176" s="133"/>
      <c r="R176" s="134"/>
      <c r="W176" s="133"/>
      <c r="X176" s="136"/>
      <c r="BW176" s="154"/>
    </row>
    <row r="177" spans="17:75">
      <c r="Q177" s="133"/>
      <c r="R177" s="134"/>
      <c r="W177" s="133"/>
      <c r="X177" s="136"/>
      <c r="BW177" s="154"/>
    </row>
    <row r="178" spans="17:75">
      <c r="Q178" s="133"/>
      <c r="R178" s="134"/>
      <c r="W178" s="133"/>
      <c r="X178" s="136"/>
      <c r="BW178" s="154"/>
    </row>
    <row r="179" spans="17:75">
      <c r="Q179" s="133"/>
      <c r="R179" s="134"/>
      <c r="W179" s="133"/>
      <c r="X179" s="136"/>
      <c r="BW179" s="154"/>
    </row>
    <row r="180" spans="17:75">
      <c r="Q180" s="133"/>
      <c r="R180" s="134"/>
      <c r="W180" s="133"/>
      <c r="X180" s="136"/>
      <c r="BW180" s="154"/>
    </row>
    <row r="181" spans="17:75">
      <c r="Q181" s="133"/>
      <c r="R181" s="134"/>
      <c r="W181" s="133"/>
      <c r="X181" s="136"/>
      <c r="BW181" s="154"/>
    </row>
    <row r="182" spans="17:75">
      <c r="Q182" s="133"/>
      <c r="R182" s="134"/>
      <c r="W182" s="133"/>
      <c r="X182" s="136"/>
      <c r="BW182" s="154"/>
    </row>
    <row r="183" spans="17:75">
      <c r="Q183" s="133"/>
      <c r="R183" s="134"/>
      <c r="W183" s="133"/>
      <c r="X183" s="136"/>
      <c r="BW183" s="154"/>
    </row>
    <row r="184" spans="17:75">
      <c r="Q184" s="133"/>
      <c r="R184" s="134"/>
      <c r="W184" s="133"/>
      <c r="X184" s="136"/>
      <c r="BW184" s="154"/>
    </row>
    <row r="185" spans="17:75">
      <c r="Q185" s="133"/>
      <c r="R185" s="134"/>
      <c r="W185" s="133"/>
      <c r="X185" s="136"/>
      <c r="BW185" s="154"/>
    </row>
    <row r="186" spans="17:75">
      <c r="Q186" s="133"/>
      <c r="R186" s="134"/>
      <c r="W186" s="133"/>
      <c r="X186" s="136"/>
      <c r="BW186" s="154"/>
    </row>
    <row r="187" spans="17:75">
      <c r="Q187" s="133"/>
      <c r="R187" s="134"/>
      <c r="W187" s="133"/>
      <c r="X187" s="136"/>
      <c r="BW187" s="154"/>
    </row>
    <row r="188" spans="17:75">
      <c r="Q188" s="133"/>
      <c r="R188" s="134"/>
      <c r="W188" s="133"/>
      <c r="X188" s="136"/>
      <c r="BW188" s="154"/>
    </row>
    <row r="189" spans="17:75">
      <c r="Q189" s="133"/>
      <c r="R189" s="134"/>
      <c r="W189" s="133"/>
      <c r="X189" s="136"/>
      <c r="BW189" s="154"/>
    </row>
    <row r="190" spans="17:75">
      <c r="Q190" s="133"/>
      <c r="R190" s="134"/>
      <c r="W190" s="133"/>
      <c r="X190" s="136"/>
      <c r="BW190" s="154"/>
    </row>
    <row r="191" spans="17:75">
      <c r="Q191" s="133"/>
      <c r="R191" s="134"/>
      <c r="W191" s="133"/>
      <c r="X191" s="136"/>
      <c r="BW191" s="154"/>
    </row>
    <row r="192" spans="17:75">
      <c r="Q192" s="133"/>
      <c r="R192" s="134"/>
      <c r="W192" s="133"/>
      <c r="X192" s="136"/>
      <c r="BW192" s="154"/>
    </row>
    <row r="193" spans="17:75">
      <c r="Q193" s="133"/>
      <c r="R193" s="134"/>
      <c r="W193" s="133"/>
      <c r="X193" s="136"/>
      <c r="BW193" s="154"/>
    </row>
    <row r="194" spans="17:75">
      <c r="Q194" s="133"/>
      <c r="R194" s="134"/>
      <c r="W194" s="133"/>
      <c r="X194" s="136"/>
      <c r="BW194" s="154"/>
    </row>
    <row r="195" spans="17:75">
      <c r="Q195" s="133"/>
      <c r="R195" s="134"/>
      <c r="W195" s="133"/>
      <c r="X195" s="136"/>
      <c r="BW195" s="154"/>
    </row>
    <row r="196" spans="17:75">
      <c r="Q196" s="133"/>
      <c r="R196" s="134"/>
      <c r="W196" s="133"/>
      <c r="X196" s="136"/>
      <c r="BW196" s="154"/>
    </row>
    <row r="197" spans="17:75">
      <c r="Q197" s="133"/>
      <c r="R197" s="134"/>
      <c r="W197" s="133"/>
      <c r="X197" s="136"/>
      <c r="BW197" s="154"/>
    </row>
    <row r="198" spans="17:75">
      <c r="Q198" s="133"/>
      <c r="R198" s="134"/>
      <c r="W198" s="133"/>
      <c r="X198" s="136"/>
      <c r="BW198" s="154"/>
    </row>
    <row r="199" spans="17:75">
      <c r="Q199" s="133"/>
      <c r="R199" s="134"/>
      <c r="W199" s="133"/>
      <c r="X199" s="136"/>
      <c r="BW199" s="154"/>
    </row>
    <row r="200" spans="17:75">
      <c r="Q200" s="133"/>
      <c r="R200" s="134"/>
      <c r="W200" s="133"/>
      <c r="X200" s="136"/>
      <c r="BW200" s="154"/>
    </row>
    <row r="201" spans="17:75">
      <c r="Q201" s="133"/>
      <c r="R201" s="134"/>
      <c r="W201" s="133"/>
      <c r="X201" s="136"/>
      <c r="BW201" s="154"/>
    </row>
    <row r="202" spans="17:75">
      <c r="Q202" s="133"/>
      <c r="R202" s="134"/>
      <c r="W202" s="133"/>
      <c r="X202" s="136"/>
      <c r="BW202" s="154"/>
    </row>
    <row r="203" spans="17:75">
      <c r="Q203" s="133"/>
      <c r="R203" s="134"/>
      <c r="W203" s="133"/>
      <c r="X203" s="136"/>
      <c r="BW203" s="154"/>
    </row>
    <row r="204" spans="17:75">
      <c r="Q204" s="133"/>
      <c r="R204" s="134"/>
      <c r="W204" s="133"/>
      <c r="X204" s="136"/>
      <c r="BW204" s="154"/>
    </row>
    <row r="205" spans="17:75">
      <c r="Q205" s="133"/>
      <c r="R205" s="134"/>
      <c r="W205" s="133"/>
      <c r="X205" s="136"/>
      <c r="BW205" s="154"/>
    </row>
    <row r="206" spans="17:75">
      <c r="Q206" s="133"/>
      <c r="R206" s="134"/>
      <c r="W206" s="133"/>
      <c r="X206" s="136"/>
      <c r="BW206" s="154"/>
    </row>
    <row r="207" spans="17:75">
      <c r="Q207" s="133"/>
      <c r="R207" s="134"/>
      <c r="W207" s="133"/>
      <c r="X207" s="136"/>
      <c r="BW207" s="154"/>
    </row>
    <row r="208" spans="17:75">
      <c r="Q208" s="133"/>
      <c r="R208" s="134"/>
      <c r="W208" s="133"/>
      <c r="X208" s="136"/>
      <c r="BW208" s="154"/>
    </row>
    <row r="209" spans="17:75">
      <c r="Q209" s="133"/>
      <c r="R209" s="134"/>
      <c r="W209" s="133"/>
      <c r="X209" s="136"/>
      <c r="BW209" s="154"/>
    </row>
    <row r="210" spans="17:75">
      <c r="Q210" s="133"/>
      <c r="R210" s="134"/>
      <c r="W210" s="133"/>
      <c r="X210" s="136"/>
      <c r="BW210" s="154"/>
    </row>
    <row r="211" spans="17:75">
      <c r="Q211" s="133"/>
      <c r="R211" s="134"/>
      <c r="W211" s="133"/>
      <c r="X211" s="136"/>
      <c r="BW211" s="154"/>
    </row>
    <row r="212" spans="17:75">
      <c r="Q212" s="133"/>
      <c r="R212" s="134"/>
      <c r="W212" s="133"/>
      <c r="X212" s="136"/>
      <c r="BW212" s="154"/>
    </row>
    <row r="213" spans="17:75">
      <c r="Q213" s="133"/>
      <c r="R213" s="134"/>
      <c r="W213" s="133"/>
      <c r="X213" s="136"/>
      <c r="BW213" s="154"/>
    </row>
    <row r="214" spans="17:75">
      <c r="Q214" s="133"/>
      <c r="R214" s="134"/>
      <c r="W214" s="133"/>
      <c r="X214" s="136"/>
      <c r="BW214" s="154"/>
    </row>
    <row r="215" spans="17:75">
      <c r="Q215" s="133"/>
      <c r="R215" s="134"/>
      <c r="W215" s="133"/>
      <c r="X215" s="136"/>
      <c r="BW215" s="154"/>
    </row>
    <row r="216" spans="17:75">
      <c r="Q216" s="133"/>
      <c r="R216" s="134"/>
      <c r="W216" s="133"/>
      <c r="X216" s="136"/>
      <c r="BW216" s="154"/>
    </row>
    <row r="217" spans="17:75">
      <c r="Q217" s="133"/>
      <c r="R217" s="134"/>
      <c r="W217" s="133"/>
      <c r="X217" s="136"/>
      <c r="BW217" s="154"/>
    </row>
    <row r="218" spans="17:75">
      <c r="Q218" s="133"/>
      <c r="R218" s="134"/>
      <c r="W218" s="133"/>
      <c r="X218" s="136"/>
      <c r="BW218" s="154"/>
    </row>
    <row r="219" spans="17:75">
      <c r="Q219" s="133"/>
      <c r="R219" s="134"/>
      <c r="W219" s="133"/>
      <c r="X219" s="136"/>
      <c r="BW219" s="154"/>
    </row>
    <row r="220" spans="17:75">
      <c r="Q220" s="133"/>
      <c r="R220" s="134"/>
      <c r="W220" s="133"/>
      <c r="X220" s="136"/>
      <c r="BW220" s="154"/>
    </row>
    <row r="221" spans="17:75">
      <c r="Q221" s="133"/>
      <c r="R221" s="134"/>
      <c r="W221" s="133"/>
      <c r="X221" s="136"/>
      <c r="BW221" s="154"/>
    </row>
    <row r="222" spans="17:75">
      <c r="Q222" s="133"/>
      <c r="R222" s="134"/>
      <c r="W222" s="133"/>
      <c r="X222" s="136"/>
      <c r="BW222" s="154"/>
    </row>
    <row r="223" spans="17:75">
      <c r="Q223" s="133"/>
      <c r="R223" s="134"/>
      <c r="W223" s="133"/>
      <c r="X223" s="136"/>
      <c r="BW223" s="154"/>
    </row>
    <row r="224" spans="17:75">
      <c r="Q224" s="133"/>
      <c r="R224" s="134"/>
      <c r="W224" s="133"/>
      <c r="X224" s="136"/>
      <c r="BW224" s="154"/>
    </row>
    <row r="225" spans="17:75">
      <c r="Q225" s="133"/>
      <c r="R225" s="134"/>
      <c r="W225" s="133"/>
      <c r="X225" s="136"/>
      <c r="BW225" s="154"/>
    </row>
    <row r="226" spans="17:75">
      <c r="Q226" s="133"/>
      <c r="R226" s="134"/>
      <c r="W226" s="133"/>
      <c r="X226" s="136"/>
      <c r="BW226" s="154"/>
    </row>
    <row r="227" spans="17:75">
      <c r="Q227" s="133"/>
      <c r="R227" s="134"/>
      <c r="W227" s="133"/>
      <c r="X227" s="136"/>
      <c r="BW227" s="154"/>
    </row>
    <row r="228" spans="17:75">
      <c r="Q228" s="133"/>
      <c r="R228" s="134"/>
      <c r="W228" s="133"/>
      <c r="X228" s="136"/>
      <c r="BW228" s="154"/>
    </row>
    <row r="229" spans="17:75">
      <c r="Q229" s="133"/>
      <c r="R229" s="134"/>
      <c r="W229" s="133"/>
      <c r="X229" s="136"/>
      <c r="BW229" s="154"/>
    </row>
    <row r="230" spans="17:75">
      <c r="Q230" s="133"/>
      <c r="R230" s="134"/>
      <c r="W230" s="133"/>
      <c r="X230" s="136"/>
      <c r="BW230" s="154"/>
    </row>
    <row r="231" spans="17:75">
      <c r="Q231" s="133"/>
      <c r="R231" s="134"/>
      <c r="W231" s="133"/>
      <c r="X231" s="136"/>
      <c r="BW231" s="154"/>
    </row>
    <row r="232" spans="17:75">
      <c r="Q232" s="133"/>
      <c r="R232" s="134"/>
      <c r="W232" s="133"/>
      <c r="X232" s="136"/>
      <c r="BW232" s="154"/>
    </row>
    <row r="233" spans="17:75">
      <c r="Q233" s="133"/>
      <c r="R233" s="134"/>
      <c r="W233" s="133"/>
      <c r="X233" s="136"/>
      <c r="BW233" s="154"/>
    </row>
    <row r="234" spans="17:75">
      <c r="Q234" s="133"/>
      <c r="R234" s="134"/>
      <c r="W234" s="133"/>
      <c r="X234" s="136"/>
      <c r="BW234" s="154"/>
    </row>
    <row r="235" spans="17:75">
      <c r="Q235" s="133"/>
      <c r="R235" s="134"/>
      <c r="W235" s="133"/>
      <c r="X235" s="136"/>
      <c r="BW235" s="154"/>
    </row>
    <row r="236" spans="17:75">
      <c r="Q236" s="133"/>
      <c r="R236" s="134"/>
      <c r="W236" s="133"/>
      <c r="X236" s="136"/>
      <c r="BW236" s="154"/>
    </row>
    <row r="237" spans="17:75">
      <c r="Q237" s="133"/>
      <c r="R237" s="134"/>
      <c r="W237" s="133"/>
      <c r="X237" s="136"/>
      <c r="BW237" s="154"/>
    </row>
    <row r="238" spans="17:75">
      <c r="Q238" s="133"/>
      <c r="R238" s="134"/>
      <c r="W238" s="133"/>
      <c r="X238" s="136"/>
      <c r="BW238" s="154"/>
    </row>
    <row r="239" spans="17:75">
      <c r="Q239" s="133"/>
      <c r="R239" s="134"/>
      <c r="W239" s="133"/>
      <c r="X239" s="136"/>
      <c r="BW239" s="154"/>
    </row>
    <row r="240" spans="17:75">
      <c r="Q240" s="133"/>
      <c r="R240" s="134"/>
      <c r="W240" s="133"/>
      <c r="X240" s="136"/>
      <c r="BW240" s="154"/>
    </row>
    <row r="241" spans="17:75">
      <c r="Q241" s="133"/>
      <c r="R241" s="134"/>
      <c r="W241" s="133"/>
      <c r="X241" s="136"/>
      <c r="BW241" s="154"/>
    </row>
    <row r="242" spans="17:75">
      <c r="Q242" s="133"/>
      <c r="R242" s="134"/>
      <c r="W242" s="133"/>
      <c r="X242" s="136"/>
      <c r="BW242" s="154"/>
    </row>
    <row r="243" spans="17:75">
      <c r="Q243" s="133"/>
      <c r="R243" s="134"/>
      <c r="W243" s="133"/>
      <c r="X243" s="136"/>
      <c r="BW243" s="154"/>
    </row>
    <row r="244" spans="17:75">
      <c r="Q244" s="133"/>
      <c r="R244" s="134"/>
      <c r="W244" s="133"/>
      <c r="X244" s="136"/>
      <c r="BW244" s="154"/>
    </row>
    <row r="245" spans="17:75">
      <c r="Q245" s="133"/>
      <c r="R245" s="134"/>
      <c r="W245" s="133"/>
      <c r="X245" s="136"/>
      <c r="BW245" s="154"/>
    </row>
    <row r="246" spans="17:75">
      <c r="Q246" s="133"/>
      <c r="R246" s="134"/>
      <c r="W246" s="133"/>
      <c r="X246" s="136"/>
      <c r="BW246" s="154"/>
    </row>
    <row r="247" spans="17:75">
      <c r="Q247" s="133"/>
      <c r="R247" s="134"/>
      <c r="W247" s="133"/>
      <c r="X247" s="136"/>
      <c r="BW247" s="154"/>
    </row>
    <row r="248" spans="17:75">
      <c r="Q248" s="133"/>
      <c r="R248" s="134"/>
      <c r="W248" s="133"/>
      <c r="X248" s="136"/>
      <c r="BW248" s="154"/>
    </row>
    <row r="249" spans="17:75">
      <c r="Q249" s="133"/>
      <c r="R249" s="134"/>
      <c r="W249" s="133"/>
      <c r="X249" s="136"/>
      <c r="BW249" s="154"/>
    </row>
    <row r="250" spans="17:75">
      <c r="Q250" s="133"/>
      <c r="R250" s="134"/>
      <c r="W250" s="133"/>
      <c r="X250" s="136"/>
      <c r="BW250" s="154"/>
    </row>
    <row r="251" spans="17:75">
      <c r="Q251" s="133"/>
      <c r="R251" s="134"/>
      <c r="W251" s="133"/>
      <c r="X251" s="136"/>
      <c r="BW251" s="154"/>
    </row>
    <row r="252" spans="17:75">
      <c r="Q252" s="133"/>
      <c r="R252" s="134"/>
      <c r="W252" s="133"/>
      <c r="X252" s="136"/>
      <c r="BW252" s="154"/>
    </row>
    <row r="253" spans="17:75">
      <c r="Q253" s="133"/>
      <c r="R253" s="134"/>
      <c r="W253" s="133"/>
      <c r="X253" s="136"/>
      <c r="BW253" s="154"/>
    </row>
    <row r="254" spans="17:75">
      <c r="Q254" s="133"/>
      <c r="R254" s="134"/>
      <c r="W254" s="133"/>
      <c r="X254" s="136"/>
      <c r="BW254" s="154"/>
    </row>
    <row r="255" spans="17:75">
      <c r="Q255" s="133"/>
      <c r="R255" s="134"/>
      <c r="W255" s="133"/>
      <c r="X255" s="136"/>
      <c r="BW255" s="154"/>
    </row>
    <row r="256" spans="17:75">
      <c r="Q256" s="133"/>
      <c r="R256" s="134"/>
      <c r="W256" s="133"/>
      <c r="X256" s="136"/>
      <c r="BW256" s="154"/>
    </row>
    <row r="257" spans="17:75">
      <c r="Q257" s="133"/>
      <c r="R257" s="134"/>
      <c r="W257" s="133"/>
      <c r="X257" s="136"/>
      <c r="BW257" s="154"/>
    </row>
    <row r="258" spans="17:75">
      <c r="Q258" s="133"/>
      <c r="R258" s="134"/>
      <c r="W258" s="133"/>
      <c r="X258" s="136"/>
      <c r="BW258" s="154"/>
    </row>
    <row r="259" spans="17:75">
      <c r="Q259" s="133"/>
      <c r="R259" s="134"/>
      <c r="W259" s="133"/>
      <c r="X259" s="136"/>
      <c r="BW259" s="154"/>
    </row>
    <row r="260" spans="17:75">
      <c r="Q260" s="133"/>
      <c r="R260" s="134"/>
      <c r="W260" s="133"/>
      <c r="X260" s="136"/>
      <c r="BW260" s="154"/>
    </row>
    <row r="261" spans="17:75">
      <c r="Q261" s="133"/>
      <c r="R261" s="134"/>
      <c r="W261" s="133"/>
      <c r="X261" s="136"/>
      <c r="BW261" s="154"/>
    </row>
    <row r="262" spans="17:75">
      <c r="Q262" s="133"/>
      <c r="R262" s="134"/>
      <c r="W262" s="133"/>
      <c r="X262" s="136"/>
      <c r="BW262" s="154"/>
    </row>
    <row r="263" spans="17:75">
      <c r="Q263" s="133"/>
      <c r="R263" s="134"/>
      <c r="W263" s="133"/>
      <c r="X263" s="136"/>
      <c r="BW263" s="154"/>
    </row>
    <row r="264" spans="17:75">
      <c r="Q264" s="133"/>
      <c r="R264" s="134"/>
      <c r="W264" s="133"/>
      <c r="X264" s="136"/>
      <c r="BW264" s="154"/>
    </row>
    <row r="265" spans="17:75">
      <c r="Q265" s="133"/>
      <c r="R265" s="134"/>
      <c r="W265" s="133"/>
      <c r="X265" s="136"/>
      <c r="BW265" s="154"/>
    </row>
    <row r="266" spans="17:75">
      <c r="Q266" s="133"/>
      <c r="R266" s="134"/>
      <c r="W266" s="133"/>
      <c r="X266" s="136"/>
      <c r="BW266" s="154"/>
    </row>
    <row r="267" spans="17:75">
      <c r="Q267" s="133"/>
      <c r="R267" s="134"/>
      <c r="W267" s="133"/>
      <c r="X267" s="136"/>
      <c r="BW267" s="154"/>
    </row>
    <row r="268" spans="17:75">
      <c r="Q268" s="133"/>
      <c r="R268" s="134"/>
      <c r="W268" s="133"/>
      <c r="X268" s="136"/>
      <c r="BW268" s="154"/>
    </row>
    <row r="269" spans="17:75">
      <c r="Q269" s="133"/>
      <c r="R269" s="134"/>
      <c r="W269" s="133"/>
      <c r="X269" s="136"/>
      <c r="BW269" s="154"/>
    </row>
    <row r="270" spans="17:75">
      <c r="Q270" s="133"/>
      <c r="R270" s="134"/>
      <c r="W270" s="133"/>
      <c r="X270" s="136"/>
      <c r="BW270" s="154"/>
    </row>
    <row r="271" spans="17:75">
      <c r="Q271" s="133"/>
      <c r="R271" s="134"/>
      <c r="W271" s="133"/>
      <c r="X271" s="136"/>
      <c r="BW271" s="154"/>
    </row>
    <row r="272" spans="17:75">
      <c r="Q272" s="133"/>
      <c r="R272" s="134"/>
      <c r="W272" s="133"/>
      <c r="X272" s="136"/>
      <c r="BW272" s="154"/>
    </row>
    <row r="273" spans="17:75">
      <c r="Q273" s="133"/>
      <c r="R273" s="134"/>
      <c r="W273" s="133"/>
      <c r="X273" s="136"/>
      <c r="BW273" s="154"/>
    </row>
    <row r="274" spans="17:75">
      <c r="Q274" s="133"/>
      <c r="R274" s="134"/>
      <c r="W274" s="133"/>
      <c r="X274" s="136"/>
      <c r="BW274" s="154"/>
    </row>
    <row r="275" spans="17:75">
      <c r="Q275" s="133"/>
      <c r="R275" s="134"/>
      <c r="W275" s="133"/>
      <c r="X275" s="136"/>
      <c r="BW275" s="154"/>
    </row>
    <row r="276" spans="17:75">
      <c r="Q276" s="133"/>
      <c r="R276" s="134"/>
      <c r="W276" s="133"/>
      <c r="X276" s="136"/>
      <c r="BW276" s="154"/>
    </row>
    <row r="277" spans="17:75">
      <c r="Q277" s="133"/>
      <c r="R277" s="134"/>
      <c r="W277" s="133"/>
      <c r="X277" s="136"/>
      <c r="BW277" s="154"/>
    </row>
    <row r="278" spans="17:75">
      <c r="Q278" s="133"/>
      <c r="R278" s="134"/>
      <c r="W278" s="133"/>
      <c r="X278" s="136"/>
      <c r="BW278" s="154"/>
    </row>
    <row r="279" spans="17:75">
      <c r="Q279" s="133"/>
      <c r="R279" s="134"/>
      <c r="W279" s="133"/>
      <c r="X279" s="136"/>
      <c r="BW279" s="154"/>
    </row>
    <row r="280" spans="17:75">
      <c r="Q280" s="133"/>
      <c r="R280" s="134"/>
      <c r="W280" s="133"/>
      <c r="X280" s="136"/>
      <c r="BW280" s="154"/>
    </row>
    <row r="281" spans="17:75">
      <c r="Q281" s="133"/>
      <c r="R281" s="134"/>
      <c r="W281" s="133"/>
      <c r="X281" s="136"/>
      <c r="BW281" s="154"/>
    </row>
    <row r="282" spans="17:75">
      <c r="Q282" s="133"/>
      <c r="R282" s="134"/>
      <c r="W282" s="133"/>
      <c r="X282" s="136"/>
      <c r="BW282" s="154"/>
    </row>
    <row r="283" spans="17:75">
      <c r="Q283" s="133"/>
      <c r="R283" s="134"/>
      <c r="W283" s="133"/>
      <c r="X283" s="136"/>
      <c r="BW283" s="154"/>
    </row>
    <row r="284" spans="17:75">
      <c r="Q284" s="133"/>
      <c r="R284" s="134"/>
      <c r="W284" s="133"/>
      <c r="X284" s="136"/>
      <c r="BW284" s="154"/>
    </row>
    <row r="285" spans="17:75">
      <c r="Q285" s="133"/>
      <c r="R285" s="134"/>
      <c r="W285" s="133"/>
      <c r="X285" s="136"/>
      <c r="BW285" s="154"/>
    </row>
    <row r="286" spans="17:75">
      <c r="Q286" s="133"/>
      <c r="R286" s="134"/>
      <c r="W286" s="133"/>
      <c r="X286" s="136"/>
      <c r="BW286" s="154"/>
    </row>
    <row r="287" spans="17:75">
      <c r="Q287" s="133"/>
      <c r="R287" s="134"/>
      <c r="W287" s="133"/>
      <c r="X287" s="136"/>
      <c r="BW287" s="154"/>
    </row>
    <row r="288" spans="17:75">
      <c r="Q288" s="133"/>
      <c r="R288" s="134"/>
      <c r="W288" s="133"/>
      <c r="X288" s="136"/>
      <c r="BW288" s="154"/>
    </row>
    <row r="289" spans="17:75">
      <c r="Q289" s="133"/>
      <c r="R289" s="134"/>
      <c r="W289" s="133"/>
      <c r="X289" s="136"/>
      <c r="BW289" s="154"/>
    </row>
    <row r="290" spans="17:75">
      <c r="Q290" s="133"/>
      <c r="R290" s="134"/>
      <c r="W290" s="133"/>
      <c r="X290" s="136"/>
      <c r="BW290" s="154"/>
    </row>
    <row r="291" spans="17:75">
      <c r="Q291" s="133"/>
      <c r="R291" s="134"/>
      <c r="W291" s="133"/>
      <c r="X291" s="136"/>
      <c r="BW291" s="154"/>
    </row>
    <row r="292" spans="17:75">
      <c r="Q292" s="133"/>
      <c r="R292" s="134"/>
      <c r="W292" s="133"/>
      <c r="X292" s="136"/>
      <c r="BW292" s="154"/>
    </row>
    <row r="293" spans="17:75">
      <c r="Q293" s="133"/>
      <c r="R293" s="134"/>
      <c r="W293" s="133"/>
      <c r="X293" s="136"/>
      <c r="BW293" s="154"/>
    </row>
    <row r="294" spans="17:75">
      <c r="Q294" s="133"/>
      <c r="R294" s="134"/>
      <c r="W294" s="133"/>
      <c r="X294" s="136"/>
      <c r="BW294" s="154"/>
    </row>
    <row r="295" spans="17:75">
      <c r="Q295" s="133"/>
      <c r="R295" s="134"/>
      <c r="W295" s="133"/>
      <c r="X295" s="136"/>
      <c r="BW295" s="154"/>
    </row>
    <row r="296" spans="17:75">
      <c r="Q296" s="133"/>
      <c r="R296" s="134"/>
      <c r="W296" s="133"/>
      <c r="X296" s="136"/>
      <c r="BW296" s="154"/>
    </row>
    <row r="297" spans="17:75">
      <c r="Q297" s="133"/>
      <c r="R297" s="134"/>
      <c r="W297" s="133"/>
      <c r="X297" s="136"/>
      <c r="BW297" s="154"/>
    </row>
    <row r="298" spans="17:75">
      <c r="Q298" s="133"/>
      <c r="R298" s="134"/>
      <c r="W298" s="133"/>
      <c r="X298" s="136"/>
      <c r="BW298" s="154"/>
    </row>
    <row r="299" spans="17:75">
      <c r="Q299" s="133"/>
      <c r="R299" s="134"/>
      <c r="W299" s="133"/>
      <c r="X299" s="136"/>
      <c r="BW299" s="154"/>
    </row>
    <row r="300" spans="17:75">
      <c r="Q300" s="133"/>
      <c r="R300" s="134"/>
      <c r="W300" s="133"/>
      <c r="X300" s="136"/>
      <c r="BW300" s="154"/>
    </row>
    <row r="301" spans="17:75">
      <c r="Q301" s="133"/>
      <c r="R301" s="134"/>
      <c r="W301" s="133"/>
      <c r="X301" s="136"/>
      <c r="BW301" s="154"/>
    </row>
    <row r="302" spans="17:75">
      <c r="Q302" s="133"/>
      <c r="R302" s="134"/>
      <c r="W302" s="133"/>
      <c r="X302" s="136"/>
      <c r="BW302" s="154"/>
    </row>
    <row r="303" spans="17:75">
      <c r="Q303" s="133"/>
      <c r="R303" s="134"/>
      <c r="W303" s="133"/>
      <c r="X303" s="136"/>
      <c r="BW303" s="154"/>
    </row>
    <row r="304" spans="17:75">
      <c r="Q304" s="133"/>
      <c r="R304" s="134"/>
      <c r="W304" s="133"/>
      <c r="X304" s="136"/>
      <c r="BW304" s="154"/>
    </row>
    <row r="305" spans="17:75">
      <c r="Q305" s="133"/>
      <c r="R305" s="134"/>
      <c r="W305" s="133"/>
      <c r="X305" s="136"/>
      <c r="BW305" s="154"/>
    </row>
    <row r="306" spans="17:75">
      <c r="Q306" s="133"/>
      <c r="R306" s="134"/>
      <c r="W306" s="133"/>
      <c r="X306" s="136"/>
      <c r="BW306" s="154"/>
    </row>
    <row r="307" spans="17:75">
      <c r="Q307" s="133"/>
      <c r="R307" s="134"/>
      <c r="W307" s="133"/>
      <c r="X307" s="136"/>
      <c r="BW307" s="154"/>
    </row>
    <row r="308" spans="17:75">
      <c r="Q308" s="133"/>
      <c r="R308" s="134"/>
      <c r="W308" s="133"/>
      <c r="X308" s="136"/>
      <c r="BW308" s="154"/>
    </row>
    <row r="309" spans="17:75">
      <c r="Q309" s="133"/>
      <c r="R309" s="134"/>
      <c r="W309" s="133"/>
      <c r="X309" s="136"/>
      <c r="BW309" s="154"/>
    </row>
    <row r="310" spans="17:75">
      <c r="Q310" s="133"/>
      <c r="R310" s="134"/>
      <c r="W310" s="133"/>
      <c r="X310" s="136"/>
      <c r="BW310" s="154"/>
    </row>
    <row r="311" spans="17:75">
      <c r="Q311" s="133"/>
      <c r="R311" s="134"/>
      <c r="W311" s="133"/>
      <c r="X311" s="136"/>
      <c r="BW311" s="154"/>
    </row>
    <row r="312" spans="17:75">
      <c r="Q312" s="133"/>
      <c r="R312" s="134"/>
      <c r="W312" s="133"/>
      <c r="X312" s="136"/>
      <c r="BW312" s="154"/>
    </row>
    <row r="313" spans="17:75">
      <c r="Q313" s="133"/>
      <c r="R313" s="134"/>
      <c r="W313" s="133"/>
      <c r="X313" s="136"/>
      <c r="BW313" s="154"/>
    </row>
    <row r="314" spans="17:75">
      <c r="Q314" s="133"/>
      <c r="R314" s="134"/>
      <c r="W314" s="133"/>
      <c r="X314" s="136"/>
      <c r="BW314" s="154"/>
    </row>
    <row r="315" spans="17:75">
      <c r="Q315" s="133"/>
      <c r="R315" s="134"/>
      <c r="W315" s="133"/>
      <c r="X315" s="136"/>
      <c r="BW315" s="154"/>
    </row>
    <row r="316" spans="17:75">
      <c r="Q316" s="133"/>
      <c r="R316" s="134"/>
      <c r="W316" s="133"/>
      <c r="X316" s="136"/>
      <c r="BW316" s="154"/>
    </row>
    <row r="317" spans="17:75">
      <c r="Q317" s="133"/>
      <c r="R317" s="134"/>
      <c r="W317" s="133"/>
      <c r="X317" s="136"/>
      <c r="BW317" s="154"/>
    </row>
    <row r="318" spans="17:75">
      <c r="Q318" s="133"/>
      <c r="R318" s="134"/>
      <c r="W318" s="133"/>
      <c r="X318" s="136"/>
      <c r="BW318" s="154"/>
    </row>
    <row r="319" spans="17:75">
      <c r="Q319" s="133"/>
      <c r="R319" s="134"/>
      <c r="W319" s="133"/>
      <c r="X319" s="136"/>
      <c r="BW319" s="154"/>
    </row>
    <row r="320" spans="17:75">
      <c r="Q320" s="133"/>
      <c r="R320" s="134"/>
      <c r="W320" s="133"/>
      <c r="X320" s="136"/>
      <c r="BW320" s="154"/>
    </row>
    <row r="321" spans="17:75">
      <c r="Q321" s="133"/>
      <c r="R321" s="134"/>
      <c r="W321" s="133"/>
      <c r="X321" s="136"/>
      <c r="BW321" s="154"/>
    </row>
    <row r="322" spans="17:75">
      <c r="Q322" s="133"/>
      <c r="R322" s="134"/>
      <c r="W322" s="133"/>
      <c r="X322" s="136"/>
      <c r="BW322" s="154"/>
    </row>
    <row r="323" spans="17:75">
      <c r="Q323" s="133"/>
      <c r="R323" s="134"/>
      <c r="W323" s="133"/>
      <c r="X323" s="136"/>
      <c r="BW323" s="154"/>
    </row>
    <row r="324" spans="17:75">
      <c r="Q324" s="133"/>
      <c r="R324" s="134"/>
      <c r="W324" s="133"/>
      <c r="X324" s="136"/>
      <c r="BW324" s="154"/>
    </row>
    <row r="325" spans="17:75">
      <c r="Q325" s="133"/>
      <c r="R325" s="134"/>
      <c r="W325" s="133"/>
      <c r="X325" s="136"/>
      <c r="BW325" s="154"/>
    </row>
    <row r="326" spans="17:75">
      <c r="Q326" s="133"/>
      <c r="R326" s="134"/>
      <c r="W326" s="133"/>
      <c r="X326" s="136"/>
      <c r="BW326" s="154"/>
    </row>
    <row r="327" spans="17:75">
      <c r="Q327" s="133"/>
      <c r="R327" s="134"/>
      <c r="W327" s="133"/>
      <c r="X327" s="136"/>
      <c r="BW327" s="154"/>
    </row>
    <row r="328" spans="17:75">
      <c r="Q328" s="133"/>
      <c r="R328" s="134"/>
      <c r="W328" s="133"/>
      <c r="X328" s="136"/>
      <c r="BW328" s="154"/>
    </row>
    <row r="329" spans="17:75">
      <c r="Q329" s="133"/>
      <c r="R329" s="134"/>
      <c r="W329" s="133"/>
      <c r="X329" s="136"/>
      <c r="BW329" s="154"/>
    </row>
    <row r="330" spans="17:75">
      <c r="Q330" s="133"/>
      <c r="R330" s="134"/>
      <c r="W330" s="133"/>
      <c r="X330" s="136"/>
      <c r="BW330" s="154"/>
    </row>
    <row r="331" spans="17:75">
      <c r="Q331" s="133"/>
      <c r="R331" s="134"/>
      <c r="W331" s="133"/>
      <c r="X331" s="136"/>
      <c r="BW331" s="154"/>
    </row>
    <row r="332" spans="17:75">
      <c r="Q332" s="133"/>
      <c r="R332" s="134"/>
      <c r="W332" s="133"/>
      <c r="X332" s="136"/>
      <c r="BW332" s="154"/>
    </row>
    <row r="333" spans="17:75">
      <c r="Q333" s="133"/>
      <c r="R333" s="134"/>
      <c r="W333" s="133"/>
      <c r="X333" s="136"/>
      <c r="BW333" s="154"/>
    </row>
    <row r="334" spans="17:75">
      <c r="Q334" s="133"/>
      <c r="R334" s="134"/>
      <c r="W334" s="133"/>
      <c r="X334" s="136"/>
      <c r="BW334" s="154"/>
    </row>
    <row r="335" spans="17:75">
      <c r="Q335" s="133"/>
      <c r="R335" s="134"/>
      <c r="W335" s="133"/>
      <c r="X335" s="136"/>
      <c r="BW335" s="154"/>
    </row>
    <row r="336" spans="17:75">
      <c r="Q336" s="133"/>
      <c r="R336" s="134"/>
      <c r="W336" s="133"/>
      <c r="X336" s="136"/>
      <c r="BW336" s="154"/>
    </row>
    <row r="337" spans="17:75">
      <c r="Q337" s="133"/>
      <c r="R337" s="134"/>
      <c r="W337" s="133"/>
      <c r="X337" s="136"/>
      <c r="BW337" s="154"/>
    </row>
    <row r="338" spans="17:75">
      <c r="Q338" s="133"/>
      <c r="R338" s="134"/>
      <c r="W338" s="133"/>
      <c r="X338" s="136"/>
      <c r="BW338" s="154"/>
    </row>
    <row r="339" spans="17:75">
      <c r="Q339" s="133"/>
      <c r="R339" s="134"/>
      <c r="W339" s="133"/>
      <c r="X339" s="136"/>
      <c r="BW339" s="154"/>
    </row>
    <row r="340" spans="17:75">
      <c r="Q340" s="133"/>
      <c r="R340" s="134"/>
      <c r="W340" s="133"/>
      <c r="X340" s="136"/>
      <c r="BW340" s="154"/>
    </row>
    <row r="341" spans="17:75">
      <c r="Q341" s="133"/>
      <c r="R341" s="134"/>
      <c r="W341" s="133"/>
      <c r="X341" s="136"/>
      <c r="BW341" s="154"/>
    </row>
    <row r="342" spans="17:75">
      <c r="Q342" s="133"/>
      <c r="R342" s="134"/>
      <c r="W342" s="133"/>
      <c r="X342" s="136"/>
      <c r="BW342" s="154"/>
    </row>
    <row r="343" spans="17:75">
      <c r="Q343" s="133"/>
      <c r="R343" s="134"/>
      <c r="W343" s="133"/>
      <c r="X343" s="136"/>
      <c r="BW343" s="154"/>
    </row>
    <row r="344" spans="17:75">
      <c r="Q344" s="133"/>
      <c r="R344" s="134"/>
      <c r="W344" s="133"/>
      <c r="X344" s="136"/>
      <c r="BW344" s="154"/>
    </row>
    <row r="345" spans="17:75">
      <c r="Q345" s="133"/>
      <c r="R345" s="134"/>
      <c r="W345" s="133"/>
      <c r="X345" s="136"/>
      <c r="BW345" s="154"/>
    </row>
    <row r="346" spans="17:75">
      <c r="Q346" s="133"/>
      <c r="R346" s="134"/>
      <c r="W346" s="133"/>
      <c r="X346" s="136"/>
      <c r="BW346" s="154"/>
    </row>
    <row r="347" spans="17:75">
      <c r="Q347" s="133"/>
      <c r="R347" s="134"/>
      <c r="W347" s="133"/>
      <c r="X347" s="136"/>
      <c r="BW347" s="154"/>
    </row>
    <row r="348" spans="17:75">
      <c r="Q348" s="133"/>
      <c r="R348" s="134"/>
      <c r="W348" s="133"/>
      <c r="X348" s="136"/>
      <c r="BW348" s="154"/>
    </row>
    <row r="349" spans="17:75">
      <c r="Q349" s="133"/>
      <c r="R349" s="134"/>
      <c r="W349" s="133"/>
      <c r="X349" s="136"/>
      <c r="BW349" s="154"/>
    </row>
    <row r="350" spans="17:75">
      <c r="Q350" s="133"/>
      <c r="R350" s="134"/>
      <c r="W350" s="133"/>
      <c r="X350" s="136"/>
      <c r="BW350" s="154"/>
    </row>
    <row r="351" spans="17:75">
      <c r="Q351" s="133"/>
      <c r="R351" s="134"/>
      <c r="W351" s="133"/>
      <c r="X351" s="136"/>
      <c r="BW351" s="154"/>
    </row>
    <row r="352" spans="17:75">
      <c r="Q352" s="133"/>
      <c r="R352" s="134"/>
      <c r="W352" s="133"/>
      <c r="X352" s="136"/>
      <c r="BW352" s="154"/>
    </row>
    <row r="353" spans="17:75">
      <c r="Q353" s="133"/>
      <c r="R353" s="134"/>
      <c r="W353" s="133"/>
      <c r="X353" s="136"/>
      <c r="BW353" s="154"/>
    </row>
    <row r="354" spans="17:75">
      <c r="Q354" s="133"/>
      <c r="R354" s="134"/>
      <c r="W354" s="133"/>
      <c r="X354" s="136"/>
      <c r="BW354" s="154"/>
    </row>
    <row r="355" spans="17:75">
      <c r="Q355" s="133"/>
      <c r="R355" s="134"/>
      <c r="W355" s="133"/>
      <c r="X355" s="136"/>
      <c r="BW355" s="154"/>
    </row>
    <row r="356" spans="17:75">
      <c r="Q356" s="133"/>
      <c r="R356" s="134"/>
      <c r="W356" s="133"/>
      <c r="X356" s="136"/>
      <c r="BW356" s="154"/>
    </row>
    <row r="357" spans="17:75">
      <c r="Q357" s="133"/>
      <c r="R357" s="134"/>
      <c r="W357" s="133"/>
      <c r="X357" s="136"/>
      <c r="BW357" s="154"/>
    </row>
    <row r="358" spans="17:75">
      <c r="Q358" s="133"/>
      <c r="R358" s="134"/>
      <c r="W358" s="133"/>
      <c r="X358" s="136"/>
      <c r="BW358" s="154"/>
    </row>
    <row r="359" spans="17:75">
      <c r="Q359" s="133"/>
      <c r="R359" s="134"/>
      <c r="W359" s="133"/>
      <c r="X359" s="136"/>
      <c r="BW359" s="154"/>
    </row>
    <row r="360" spans="17:75">
      <c r="Q360" s="133"/>
      <c r="R360" s="134"/>
      <c r="W360" s="133"/>
      <c r="X360" s="136"/>
      <c r="BW360" s="154"/>
    </row>
    <row r="361" spans="17:75">
      <c r="Q361" s="133"/>
      <c r="R361" s="134"/>
      <c r="W361" s="133"/>
      <c r="X361" s="136"/>
      <c r="BW361" s="154"/>
    </row>
    <row r="362" spans="17:75">
      <c r="Q362" s="133"/>
      <c r="R362" s="134"/>
      <c r="W362" s="133"/>
      <c r="X362" s="136"/>
      <c r="BW362" s="154"/>
    </row>
    <row r="363" spans="17:75">
      <c r="Q363" s="133"/>
      <c r="R363" s="134"/>
      <c r="W363" s="133"/>
      <c r="X363" s="136"/>
      <c r="BW363" s="154"/>
    </row>
    <row r="364" spans="17:75">
      <c r="Q364" s="133"/>
      <c r="R364" s="134"/>
      <c r="W364" s="133"/>
      <c r="X364" s="136"/>
      <c r="BW364" s="154"/>
    </row>
    <row r="365" spans="17:75">
      <c r="Q365" s="133"/>
      <c r="R365" s="134"/>
      <c r="W365" s="133"/>
      <c r="X365" s="136"/>
      <c r="BW365" s="154"/>
    </row>
    <row r="366" spans="17:75">
      <c r="Q366" s="133"/>
      <c r="R366" s="134"/>
      <c r="W366" s="133"/>
      <c r="X366" s="136"/>
      <c r="BW366" s="154"/>
    </row>
    <row r="367" spans="17:75">
      <c r="Q367" s="133"/>
      <c r="R367" s="134"/>
      <c r="W367" s="133"/>
      <c r="X367" s="136"/>
      <c r="BW367" s="154"/>
    </row>
    <row r="368" spans="17:75">
      <c r="Q368" s="133"/>
      <c r="R368" s="134"/>
      <c r="W368" s="133"/>
      <c r="X368" s="136"/>
      <c r="BW368" s="154"/>
    </row>
    <row r="369" spans="17:75">
      <c r="Q369" s="133"/>
      <c r="R369" s="134"/>
      <c r="W369" s="133"/>
      <c r="X369" s="136"/>
      <c r="BW369" s="154"/>
    </row>
    <row r="370" spans="17:75">
      <c r="Q370" s="133"/>
      <c r="R370" s="134"/>
      <c r="W370" s="133"/>
      <c r="X370" s="136"/>
      <c r="BW370" s="154"/>
    </row>
    <row r="371" spans="17:75">
      <c r="Q371" s="133"/>
      <c r="R371" s="134"/>
      <c r="W371" s="133"/>
      <c r="X371" s="136"/>
      <c r="BW371" s="154"/>
    </row>
    <row r="372" spans="17:75">
      <c r="Q372" s="133"/>
      <c r="R372" s="134"/>
      <c r="W372" s="133"/>
      <c r="X372" s="136"/>
      <c r="BW372" s="154"/>
    </row>
    <row r="373" spans="17:75">
      <c r="Q373" s="133"/>
      <c r="R373" s="134"/>
      <c r="W373" s="133"/>
      <c r="X373" s="136"/>
      <c r="BW373" s="154"/>
    </row>
    <row r="374" spans="17:75">
      <c r="Q374" s="133"/>
      <c r="R374" s="134"/>
      <c r="W374" s="133"/>
      <c r="X374" s="136"/>
      <c r="BW374" s="154"/>
    </row>
    <row r="375" spans="17:75">
      <c r="Q375" s="133"/>
      <c r="R375" s="134"/>
      <c r="W375" s="133"/>
      <c r="X375" s="136"/>
      <c r="BW375" s="154"/>
    </row>
    <row r="376" spans="17:75">
      <c r="Q376" s="133"/>
      <c r="R376" s="134"/>
      <c r="W376" s="133"/>
      <c r="X376" s="136"/>
      <c r="BW376" s="154"/>
    </row>
    <row r="377" spans="17:75">
      <c r="Q377" s="133"/>
      <c r="R377" s="134"/>
      <c r="W377" s="133"/>
      <c r="X377" s="136"/>
      <c r="BW377" s="154"/>
    </row>
    <row r="378" spans="17:75">
      <c r="Q378" s="133"/>
      <c r="R378" s="134"/>
      <c r="W378" s="133"/>
      <c r="X378" s="136"/>
      <c r="BW378" s="154"/>
    </row>
    <row r="379" spans="17:75">
      <c r="Q379" s="133"/>
      <c r="R379" s="134"/>
      <c r="W379" s="133"/>
      <c r="X379" s="136"/>
      <c r="BW379" s="154"/>
    </row>
    <row r="380" spans="17:75">
      <c r="Q380" s="133"/>
      <c r="R380" s="134"/>
      <c r="W380" s="133"/>
      <c r="X380" s="136"/>
      <c r="BW380" s="154"/>
    </row>
    <row r="381" spans="17:75">
      <c r="Q381" s="133"/>
      <c r="R381" s="134"/>
      <c r="W381" s="133"/>
      <c r="X381" s="136"/>
      <c r="BW381" s="154"/>
    </row>
    <row r="382" spans="17:75">
      <c r="Q382" s="133"/>
      <c r="R382" s="134"/>
      <c r="W382" s="133"/>
      <c r="X382" s="136"/>
      <c r="BW382" s="154"/>
    </row>
    <row r="383" spans="17:75">
      <c r="Q383" s="133"/>
      <c r="R383" s="134"/>
      <c r="W383" s="133"/>
      <c r="X383" s="136"/>
      <c r="BW383" s="154"/>
    </row>
    <row r="384" spans="17:75">
      <c r="Q384" s="133"/>
      <c r="R384" s="134"/>
      <c r="W384" s="133"/>
      <c r="X384" s="136"/>
      <c r="BW384" s="154"/>
    </row>
    <row r="385" spans="17:75">
      <c r="Q385" s="133"/>
      <c r="R385" s="134"/>
      <c r="W385" s="133"/>
      <c r="X385" s="136"/>
      <c r="BW385" s="154"/>
    </row>
    <row r="386" spans="17:75">
      <c r="Q386" s="133"/>
      <c r="R386" s="134"/>
      <c r="W386" s="133"/>
      <c r="X386" s="136"/>
      <c r="BW386" s="154"/>
    </row>
    <row r="387" spans="17:75">
      <c r="Q387" s="133"/>
      <c r="R387" s="134"/>
      <c r="W387" s="133"/>
      <c r="X387" s="136"/>
      <c r="BW387" s="154"/>
    </row>
    <row r="388" spans="17:75">
      <c r="Q388" s="133"/>
      <c r="R388" s="134"/>
      <c r="W388" s="133"/>
      <c r="X388" s="136"/>
      <c r="BW388" s="154"/>
    </row>
    <row r="389" spans="17:75">
      <c r="Q389" s="133"/>
      <c r="R389" s="134"/>
      <c r="W389" s="133"/>
      <c r="X389" s="136"/>
      <c r="BW389" s="154"/>
    </row>
    <row r="390" spans="17:75">
      <c r="Q390" s="133"/>
      <c r="R390" s="134"/>
      <c r="W390" s="133"/>
      <c r="X390" s="136"/>
      <c r="BW390" s="154"/>
    </row>
    <row r="391" spans="17:75">
      <c r="Q391" s="133"/>
      <c r="R391" s="134"/>
      <c r="W391" s="133"/>
      <c r="X391" s="136"/>
      <c r="BW391" s="154"/>
    </row>
    <row r="392" spans="17:75">
      <c r="Q392" s="133"/>
      <c r="R392" s="134"/>
      <c r="W392" s="133"/>
      <c r="X392" s="136"/>
      <c r="BW392" s="154"/>
    </row>
    <row r="393" spans="17:75">
      <c r="Q393" s="133"/>
      <c r="R393" s="134"/>
      <c r="W393" s="133"/>
      <c r="X393" s="136"/>
      <c r="BW393" s="154"/>
    </row>
    <row r="394" spans="17:75">
      <c r="Q394" s="133"/>
      <c r="R394" s="134"/>
      <c r="W394" s="133"/>
      <c r="X394" s="136"/>
      <c r="BW394" s="154"/>
    </row>
    <row r="395" spans="17:75">
      <c r="Q395" s="133"/>
      <c r="R395" s="134"/>
      <c r="W395" s="133"/>
      <c r="X395" s="136"/>
      <c r="BW395" s="154"/>
    </row>
    <row r="396" spans="17:75">
      <c r="Q396" s="133"/>
      <c r="R396" s="134"/>
      <c r="W396" s="133"/>
      <c r="X396" s="136"/>
      <c r="BW396" s="154"/>
    </row>
    <row r="397" spans="17:75">
      <c r="Q397" s="133"/>
      <c r="R397" s="134"/>
      <c r="W397" s="133"/>
      <c r="X397" s="136"/>
      <c r="BW397" s="154"/>
    </row>
    <row r="398" spans="17:75">
      <c r="Q398" s="133"/>
      <c r="R398" s="134"/>
      <c r="W398" s="133"/>
      <c r="X398" s="136"/>
      <c r="BW398" s="154"/>
    </row>
    <row r="399" spans="17:75">
      <c r="Q399" s="133"/>
      <c r="R399" s="134"/>
      <c r="W399" s="133"/>
      <c r="X399" s="136"/>
      <c r="BW399" s="154"/>
    </row>
    <row r="400" spans="17:75">
      <c r="Q400" s="133"/>
      <c r="R400" s="134"/>
      <c r="W400" s="133"/>
      <c r="X400" s="136"/>
      <c r="BW400" s="154"/>
    </row>
    <row r="401" spans="17:75">
      <c r="Q401" s="133"/>
      <c r="R401" s="134"/>
      <c r="W401" s="133"/>
      <c r="X401" s="136"/>
      <c r="BW401" s="154"/>
    </row>
    <row r="402" spans="17:75">
      <c r="Q402" s="133"/>
      <c r="R402" s="134"/>
      <c r="W402" s="133"/>
      <c r="X402" s="136"/>
      <c r="BW402" s="154"/>
    </row>
    <row r="403" spans="17:75">
      <c r="Q403" s="133"/>
      <c r="R403" s="134"/>
      <c r="W403" s="133"/>
      <c r="X403" s="136"/>
      <c r="BW403" s="154"/>
    </row>
    <row r="404" spans="17:75">
      <c r="Q404" s="133"/>
      <c r="R404" s="134"/>
      <c r="W404" s="133"/>
      <c r="X404" s="136"/>
      <c r="BW404" s="154"/>
    </row>
    <row r="405" spans="17:75">
      <c r="Q405" s="133"/>
      <c r="R405" s="134"/>
      <c r="W405" s="133"/>
      <c r="X405" s="136"/>
      <c r="BW405" s="154"/>
    </row>
    <row r="406" spans="17:75">
      <c r="Q406" s="133"/>
      <c r="R406" s="134"/>
      <c r="W406" s="133"/>
      <c r="X406" s="136"/>
      <c r="BW406" s="154"/>
    </row>
    <row r="407" spans="17:75">
      <c r="Q407" s="133"/>
      <c r="R407" s="134"/>
      <c r="W407" s="133"/>
      <c r="X407" s="136"/>
      <c r="BW407" s="154"/>
    </row>
    <row r="408" spans="17:75">
      <c r="Q408" s="133"/>
      <c r="R408" s="134"/>
      <c r="W408" s="133"/>
      <c r="X408" s="136"/>
      <c r="BW408" s="154"/>
    </row>
    <row r="409" spans="17:75">
      <c r="Q409" s="133"/>
      <c r="R409" s="134"/>
      <c r="W409" s="133"/>
      <c r="X409" s="136"/>
      <c r="BW409" s="154"/>
    </row>
    <row r="410" spans="17:75">
      <c r="Q410" s="133"/>
      <c r="R410" s="134"/>
      <c r="W410" s="133"/>
      <c r="X410" s="136"/>
      <c r="BW410" s="154"/>
    </row>
    <row r="411" spans="17:75">
      <c r="Q411" s="133"/>
      <c r="R411" s="134"/>
      <c r="W411" s="133"/>
      <c r="X411" s="136"/>
      <c r="BW411" s="154"/>
    </row>
    <row r="412" spans="17:75">
      <c r="Q412" s="133"/>
      <c r="R412" s="134"/>
      <c r="W412" s="133"/>
      <c r="X412" s="136"/>
      <c r="BW412" s="154"/>
    </row>
    <row r="413" spans="17:75">
      <c r="Q413" s="133"/>
      <c r="R413" s="134"/>
      <c r="W413" s="133"/>
      <c r="X413" s="136"/>
      <c r="BW413" s="154"/>
    </row>
    <row r="414" spans="17:75">
      <c r="Q414" s="133"/>
      <c r="R414" s="134"/>
      <c r="W414" s="133"/>
      <c r="X414" s="136"/>
      <c r="BW414" s="154"/>
    </row>
    <row r="415" spans="17:75">
      <c r="Q415" s="133"/>
      <c r="R415" s="134"/>
      <c r="W415" s="133"/>
      <c r="X415" s="136"/>
      <c r="BW415" s="154"/>
    </row>
    <row r="416" spans="17:75">
      <c r="Q416" s="133"/>
      <c r="R416" s="134"/>
      <c r="W416" s="133"/>
      <c r="X416" s="136"/>
      <c r="BW416" s="154"/>
    </row>
    <row r="417" spans="17:75">
      <c r="Q417" s="133"/>
      <c r="R417" s="134"/>
      <c r="W417" s="133"/>
      <c r="X417" s="136"/>
      <c r="BW417" s="154"/>
    </row>
    <row r="418" spans="17:75">
      <c r="Q418" s="133"/>
      <c r="R418" s="134"/>
      <c r="W418" s="133"/>
      <c r="X418" s="136"/>
      <c r="BW418" s="154"/>
    </row>
    <row r="419" spans="17:75">
      <c r="Q419" s="133"/>
      <c r="R419" s="134"/>
      <c r="W419" s="133"/>
      <c r="X419" s="136"/>
      <c r="BW419" s="154"/>
    </row>
    <row r="420" spans="17:75">
      <c r="Q420" s="133"/>
      <c r="R420" s="134"/>
      <c r="W420" s="133"/>
      <c r="X420" s="136"/>
      <c r="BW420" s="154"/>
    </row>
    <row r="421" spans="17:75">
      <c r="Q421" s="133"/>
      <c r="R421" s="134"/>
      <c r="W421" s="133"/>
      <c r="X421" s="136"/>
      <c r="BW421" s="154"/>
    </row>
    <row r="422" spans="17:75">
      <c r="Q422" s="133"/>
      <c r="R422" s="134"/>
      <c r="W422" s="133"/>
      <c r="X422" s="136"/>
      <c r="BW422" s="154"/>
    </row>
    <row r="423" spans="17:75">
      <c r="Q423" s="133"/>
      <c r="R423" s="134"/>
      <c r="W423" s="133"/>
      <c r="X423" s="136"/>
      <c r="BW423" s="154"/>
    </row>
    <row r="424" spans="17:75">
      <c r="Q424" s="133"/>
      <c r="R424" s="134"/>
      <c r="W424" s="133"/>
      <c r="X424" s="136"/>
      <c r="BW424" s="154"/>
    </row>
    <row r="425" spans="17:75">
      <c r="Q425" s="133"/>
      <c r="R425" s="134"/>
      <c r="W425" s="133"/>
      <c r="X425" s="136"/>
      <c r="BW425" s="154"/>
    </row>
    <row r="426" spans="17:75">
      <c r="Q426" s="133"/>
      <c r="R426" s="134"/>
      <c r="W426" s="133"/>
      <c r="X426" s="136"/>
      <c r="BW426" s="154"/>
    </row>
    <row r="427" spans="17:75">
      <c r="Q427" s="133"/>
      <c r="R427" s="134"/>
      <c r="W427" s="133"/>
      <c r="X427" s="136"/>
      <c r="BW427" s="154"/>
    </row>
    <row r="428" spans="17:75">
      <c r="Q428" s="133"/>
      <c r="R428" s="134"/>
      <c r="W428" s="133"/>
      <c r="X428" s="136"/>
      <c r="BW428" s="154"/>
    </row>
    <row r="429" spans="17:75">
      <c r="Q429" s="133"/>
      <c r="R429" s="134"/>
      <c r="W429" s="133"/>
      <c r="X429" s="136"/>
      <c r="BW429" s="154"/>
    </row>
    <row r="430" spans="17:75">
      <c r="Q430" s="133"/>
      <c r="R430" s="134"/>
      <c r="W430" s="133"/>
      <c r="X430" s="136"/>
      <c r="BW430" s="154"/>
    </row>
    <row r="431" spans="17:75">
      <c r="Q431" s="133"/>
      <c r="R431" s="134"/>
      <c r="W431" s="133"/>
      <c r="X431" s="136"/>
      <c r="BW431" s="154"/>
    </row>
    <row r="432" spans="17:75">
      <c r="Q432" s="133"/>
      <c r="R432" s="134"/>
      <c r="W432" s="133"/>
      <c r="X432" s="136"/>
      <c r="BW432" s="154"/>
    </row>
    <row r="433" spans="17:75">
      <c r="Q433" s="133"/>
      <c r="R433" s="134"/>
      <c r="W433" s="133"/>
      <c r="X433" s="136"/>
      <c r="BW433" s="154"/>
    </row>
    <row r="434" spans="17:75">
      <c r="Q434" s="133"/>
      <c r="R434" s="134"/>
      <c r="W434" s="133"/>
      <c r="X434" s="136"/>
      <c r="BW434" s="154"/>
    </row>
    <row r="435" spans="17:75">
      <c r="Q435" s="133"/>
      <c r="R435" s="134"/>
      <c r="W435" s="133"/>
      <c r="X435" s="136"/>
      <c r="BW435" s="154"/>
    </row>
    <row r="436" spans="17:75">
      <c r="Q436" s="133"/>
      <c r="R436" s="134"/>
      <c r="W436" s="133"/>
      <c r="X436" s="136"/>
      <c r="BW436" s="154"/>
    </row>
    <row r="437" spans="17:75">
      <c r="Q437" s="133"/>
      <c r="R437" s="134"/>
      <c r="W437" s="133"/>
      <c r="X437" s="136"/>
      <c r="BW437" s="154"/>
    </row>
    <row r="438" spans="17:75">
      <c r="Q438" s="133"/>
      <c r="R438" s="134"/>
      <c r="W438" s="133"/>
      <c r="X438" s="136"/>
      <c r="BW438" s="154"/>
    </row>
    <row r="439" spans="17:75">
      <c r="Q439" s="133"/>
      <c r="R439" s="134"/>
      <c r="W439" s="133"/>
      <c r="X439" s="136"/>
      <c r="BW439" s="154"/>
    </row>
    <row r="440" spans="17:75">
      <c r="Q440" s="133"/>
      <c r="R440" s="134"/>
      <c r="W440" s="133"/>
      <c r="X440" s="136"/>
      <c r="BW440" s="154"/>
    </row>
    <row r="441" spans="17:75">
      <c r="Q441" s="133"/>
      <c r="R441" s="134"/>
      <c r="W441" s="133"/>
      <c r="X441" s="136"/>
      <c r="BW441" s="154"/>
    </row>
    <row r="442" spans="17:75">
      <c r="Q442" s="133"/>
      <c r="R442" s="134"/>
      <c r="W442" s="133"/>
      <c r="X442" s="136"/>
      <c r="BW442" s="154"/>
    </row>
    <row r="443" spans="17:75">
      <c r="Q443" s="133"/>
      <c r="R443" s="134"/>
      <c r="W443" s="133"/>
      <c r="X443" s="136"/>
      <c r="BW443" s="154"/>
    </row>
    <row r="444" spans="17:75">
      <c r="Q444" s="133"/>
      <c r="R444" s="134"/>
      <c r="W444" s="133"/>
      <c r="X444" s="136"/>
      <c r="BW444" s="154"/>
    </row>
    <row r="445" spans="17:75">
      <c r="Q445" s="133"/>
      <c r="R445" s="134"/>
      <c r="W445" s="133"/>
      <c r="X445" s="136"/>
      <c r="BW445" s="154"/>
    </row>
    <row r="446" spans="17:75">
      <c r="Q446" s="133"/>
      <c r="R446" s="134"/>
      <c r="W446" s="133"/>
      <c r="X446" s="136"/>
      <c r="BW446" s="154"/>
    </row>
    <row r="447" spans="17:75">
      <c r="Q447" s="133"/>
      <c r="R447" s="134"/>
      <c r="W447" s="133"/>
      <c r="X447" s="136"/>
      <c r="BW447" s="154"/>
    </row>
    <row r="448" spans="17:75">
      <c r="Q448" s="133"/>
      <c r="R448" s="134"/>
      <c r="W448" s="133"/>
      <c r="X448" s="136"/>
      <c r="BW448" s="154"/>
    </row>
    <row r="449" spans="17:75">
      <c r="Q449" s="133"/>
      <c r="R449" s="134"/>
      <c r="W449" s="133"/>
      <c r="X449" s="136"/>
      <c r="BW449" s="154"/>
    </row>
    <row r="450" spans="17:75">
      <c r="Q450" s="133"/>
      <c r="R450" s="134"/>
      <c r="W450" s="133"/>
      <c r="X450" s="136"/>
      <c r="BW450" s="154"/>
    </row>
    <row r="451" spans="17:75">
      <c r="Q451" s="133"/>
      <c r="R451" s="134"/>
      <c r="W451" s="133"/>
      <c r="X451" s="136"/>
      <c r="BW451" s="154"/>
    </row>
    <row r="452" spans="17:75">
      <c r="Q452" s="133"/>
      <c r="R452" s="134"/>
      <c r="W452" s="133"/>
      <c r="X452" s="136"/>
      <c r="BW452" s="154"/>
    </row>
    <row r="453" spans="17:75">
      <c r="Q453" s="133"/>
      <c r="R453" s="134"/>
      <c r="W453" s="133"/>
      <c r="X453" s="136"/>
      <c r="BW453" s="154"/>
    </row>
    <row r="454" spans="17:75">
      <c r="Q454" s="133"/>
      <c r="R454" s="134"/>
      <c r="W454" s="133"/>
      <c r="X454" s="136"/>
      <c r="BW454" s="154"/>
    </row>
    <row r="455" spans="17:75">
      <c r="Q455" s="133"/>
      <c r="R455" s="134"/>
      <c r="W455" s="133"/>
      <c r="X455" s="136"/>
      <c r="BW455" s="154"/>
    </row>
    <row r="456" spans="17:75">
      <c r="Q456" s="133"/>
      <c r="R456" s="134"/>
      <c r="W456" s="133"/>
      <c r="X456" s="136"/>
      <c r="BW456" s="154"/>
    </row>
    <row r="457" spans="17:75">
      <c r="Q457" s="133"/>
      <c r="R457" s="134"/>
      <c r="W457" s="133"/>
      <c r="X457" s="136"/>
      <c r="BW457" s="154"/>
    </row>
    <row r="458" spans="17:75">
      <c r="Q458" s="133"/>
      <c r="R458" s="134"/>
      <c r="W458" s="133"/>
      <c r="X458" s="136"/>
      <c r="BW458" s="154"/>
    </row>
    <row r="459" spans="17:75">
      <c r="Q459" s="133"/>
      <c r="R459" s="134"/>
      <c r="W459" s="133"/>
      <c r="X459" s="136"/>
      <c r="BW459" s="154"/>
    </row>
    <row r="460" spans="17:75">
      <c r="Q460" s="133"/>
      <c r="R460" s="134"/>
      <c r="W460" s="133"/>
      <c r="X460" s="136"/>
      <c r="BW460" s="154"/>
    </row>
    <row r="461" spans="17:75">
      <c r="Q461" s="133"/>
      <c r="R461" s="134"/>
      <c r="W461" s="133"/>
      <c r="X461" s="136"/>
      <c r="BW461" s="154"/>
    </row>
    <row r="462" spans="17:75">
      <c r="Q462" s="133"/>
      <c r="R462" s="134"/>
      <c r="W462" s="133"/>
      <c r="X462" s="136"/>
      <c r="BW462" s="154"/>
    </row>
    <row r="463" spans="17:75">
      <c r="Q463" s="133"/>
      <c r="R463" s="134"/>
      <c r="W463" s="133"/>
      <c r="X463" s="136"/>
      <c r="BW463" s="154"/>
    </row>
    <row r="464" spans="17:75">
      <c r="Q464" s="133"/>
      <c r="R464" s="134"/>
      <c r="W464" s="133"/>
      <c r="X464" s="136"/>
      <c r="BW464" s="154"/>
    </row>
    <row r="465" spans="17:75">
      <c r="Q465" s="133"/>
      <c r="R465" s="134"/>
      <c r="W465" s="133"/>
      <c r="X465" s="136"/>
      <c r="BW465" s="154"/>
    </row>
    <row r="466" spans="17:75">
      <c r="Q466" s="133"/>
      <c r="R466" s="134"/>
      <c r="W466" s="133"/>
      <c r="X466" s="136"/>
      <c r="BW466" s="154"/>
    </row>
    <row r="467" spans="17:75">
      <c r="Q467" s="133"/>
      <c r="R467" s="134"/>
      <c r="W467" s="133"/>
      <c r="X467" s="136"/>
      <c r="BW467" s="154"/>
    </row>
    <row r="468" spans="17:75">
      <c r="Q468" s="133"/>
      <c r="R468" s="134"/>
      <c r="W468" s="133"/>
      <c r="X468" s="136"/>
      <c r="BW468" s="154"/>
    </row>
    <row r="469" spans="17:75">
      <c r="Q469" s="133"/>
      <c r="R469" s="134"/>
      <c r="W469" s="133"/>
      <c r="X469" s="136"/>
      <c r="BW469" s="154"/>
    </row>
    <row r="470" spans="17:75">
      <c r="Q470" s="133"/>
      <c r="R470" s="134"/>
      <c r="W470" s="133"/>
      <c r="X470" s="136"/>
      <c r="BW470" s="154"/>
    </row>
    <row r="471" spans="17:75">
      <c r="Q471" s="133"/>
      <c r="R471" s="134"/>
      <c r="W471" s="133"/>
      <c r="X471" s="136"/>
      <c r="BW471" s="154"/>
    </row>
    <row r="472" spans="17:75">
      <c r="Q472" s="133"/>
      <c r="R472" s="134"/>
      <c r="W472" s="133"/>
      <c r="X472" s="136"/>
      <c r="BW472" s="154"/>
    </row>
    <row r="473" spans="17:75">
      <c r="Q473" s="133"/>
      <c r="R473" s="134"/>
      <c r="W473" s="133"/>
      <c r="X473" s="136"/>
      <c r="BW473" s="154"/>
    </row>
    <row r="474" spans="17:75">
      <c r="Q474" s="133"/>
      <c r="R474" s="134"/>
      <c r="W474" s="133"/>
      <c r="X474" s="136"/>
      <c r="BW474" s="154"/>
    </row>
    <row r="475" spans="17:75">
      <c r="Q475" s="133"/>
      <c r="R475" s="134"/>
      <c r="W475" s="133"/>
      <c r="X475" s="136"/>
      <c r="BW475" s="154"/>
    </row>
    <row r="476" spans="17:75">
      <c r="Q476" s="133"/>
      <c r="R476" s="134"/>
      <c r="W476" s="133"/>
      <c r="X476" s="136"/>
      <c r="BW476" s="154"/>
    </row>
    <row r="477" spans="17:75">
      <c r="Q477" s="133"/>
      <c r="R477" s="134"/>
      <c r="W477" s="133"/>
      <c r="X477" s="136"/>
      <c r="BW477" s="154"/>
    </row>
    <row r="478" spans="17:75">
      <c r="Q478" s="133"/>
      <c r="R478" s="134"/>
      <c r="W478" s="133"/>
      <c r="X478" s="136"/>
      <c r="BW478" s="154"/>
    </row>
    <row r="479" spans="17:75">
      <c r="Q479" s="133"/>
      <c r="R479" s="134"/>
      <c r="W479" s="133"/>
      <c r="X479" s="136"/>
      <c r="BW479" s="154"/>
    </row>
    <row r="480" spans="17:75">
      <c r="Q480" s="133"/>
      <c r="R480" s="134"/>
      <c r="W480" s="133"/>
      <c r="X480" s="136"/>
      <c r="BW480" s="154"/>
    </row>
    <row r="481" spans="17:75">
      <c r="Q481" s="133"/>
      <c r="R481" s="134"/>
      <c r="W481" s="133"/>
      <c r="X481" s="136"/>
      <c r="BW481" s="154"/>
    </row>
    <row r="482" spans="17:75">
      <c r="Q482" s="133"/>
      <c r="R482" s="134"/>
      <c r="W482" s="133"/>
      <c r="X482" s="136"/>
      <c r="BW482" s="154"/>
    </row>
    <row r="483" spans="17:75">
      <c r="Q483" s="133"/>
      <c r="R483" s="134"/>
      <c r="W483" s="133"/>
      <c r="X483" s="136"/>
      <c r="BW483" s="154"/>
    </row>
    <row r="484" spans="17:75">
      <c r="Q484" s="133"/>
      <c r="R484" s="134"/>
      <c r="W484" s="133"/>
      <c r="X484" s="136"/>
      <c r="BW484" s="154"/>
    </row>
    <row r="485" spans="17:75">
      <c r="Q485" s="133"/>
      <c r="R485" s="134"/>
      <c r="W485" s="133"/>
      <c r="X485" s="136"/>
      <c r="BW485" s="154"/>
    </row>
    <row r="486" spans="17:75">
      <c r="Q486" s="133"/>
      <c r="R486" s="134"/>
      <c r="W486" s="133"/>
      <c r="X486" s="136"/>
      <c r="BW486" s="154"/>
    </row>
    <row r="487" spans="17:75">
      <c r="Q487" s="133"/>
      <c r="R487" s="134"/>
      <c r="W487" s="133"/>
      <c r="X487" s="136"/>
      <c r="BW487" s="154"/>
    </row>
    <row r="488" spans="17:75">
      <c r="Q488" s="133"/>
      <c r="R488" s="134"/>
      <c r="W488" s="133"/>
      <c r="X488" s="136"/>
      <c r="BW488" s="154"/>
    </row>
    <row r="489" spans="17:75">
      <c r="Q489" s="133"/>
      <c r="R489" s="134"/>
      <c r="W489" s="133"/>
      <c r="X489" s="136"/>
      <c r="BW489" s="154"/>
    </row>
    <row r="490" spans="17:75">
      <c r="Q490" s="133"/>
      <c r="R490" s="134"/>
      <c r="W490" s="133"/>
      <c r="X490" s="136"/>
      <c r="BW490" s="154"/>
    </row>
    <row r="491" spans="17:75">
      <c r="Q491" s="133"/>
      <c r="R491" s="134"/>
      <c r="W491" s="133"/>
      <c r="X491" s="136"/>
      <c r="BW491" s="154"/>
    </row>
    <row r="492" spans="17:75">
      <c r="Q492" s="133"/>
      <c r="R492" s="134"/>
      <c r="W492" s="133"/>
      <c r="X492" s="136"/>
      <c r="BW492" s="154"/>
    </row>
    <row r="493" spans="17:75">
      <c r="Q493" s="133"/>
      <c r="R493" s="134"/>
      <c r="W493" s="133"/>
      <c r="X493" s="136"/>
      <c r="BW493" s="154"/>
    </row>
    <row r="494" spans="17:75">
      <c r="Q494" s="133"/>
      <c r="R494" s="134"/>
      <c r="W494" s="133"/>
      <c r="X494" s="136"/>
      <c r="BW494" s="154"/>
    </row>
    <row r="495" spans="17:75">
      <c r="Q495" s="133"/>
      <c r="R495" s="134"/>
      <c r="W495" s="133"/>
      <c r="X495" s="136"/>
      <c r="BW495" s="154"/>
    </row>
    <row r="496" spans="17:75">
      <c r="Q496" s="133"/>
      <c r="R496" s="134"/>
      <c r="W496" s="133"/>
      <c r="X496" s="136"/>
      <c r="BW496" s="154"/>
    </row>
    <row r="497" spans="17:75">
      <c r="Q497" s="133"/>
      <c r="R497" s="134"/>
      <c r="W497" s="133"/>
      <c r="X497" s="136"/>
      <c r="BW497" s="154"/>
    </row>
    <row r="498" spans="17:75">
      <c r="Q498" s="133"/>
      <c r="R498" s="134"/>
      <c r="W498" s="133"/>
      <c r="X498" s="136"/>
      <c r="BW498" s="154"/>
    </row>
    <row r="499" spans="17:75">
      <c r="Q499" s="133"/>
      <c r="R499" s="134"/>
      <c r="W499" s="133"/>
      <c r="X499" s="136"/>
      <c r="BW499" s="154"/>
    </row>
    <row r="500" spans="17:75">
      <c r="Q500" s="133"/>
      <c r="R500" s="134"/>
      <c r="W500" s="133"/>
      <c r="X500" s="136"/>
      <c r="BW500" s="154"/>
    </row>
    <row r="501" spans="17:75">
      <c r="Q501" s="133"/>
      <c r="R501" s="134"/>
      <c r="W501" s="133"/>
      <c r="X501" s="136"/>
      <c r="BW501" s="154"/>
    </row>
    <row r="502" spans="17:75">
      <c r="Q502" s="133"/>
      <c r="R502" s="134"/>
      <c r="W502" s="133"/>
      <c r="X502" s="136"/>
      <c r="BW502" s="154"/>
    </row>
    <row r="503" spans="17:75">
      <c r="Q503" s="133"/>
      <c r="R503" s="134"/>
      <c r="W503" s="133"/>
      <c r="X503" s="136"/>
      <c r="BW503" s="154"/>
    </row>
    <row r="504" spans="17:75">
      <c r="Q504" s="133"/>
      <c r="R504" s="134"/>
      <c r="W504" s="133"/>
      <c r="X504" s="136"/>
      <c r="BW504" s="154"/>
    </row>
    <row r="505" spans="17:75">
      <c r="Q505" s="133"/>
      <c r="R505" s="134"/>
      <c r="W505" s="133"/>
      <c r="X505" s="136"/>
      <c r="BW505" s="154"/>
    </row>
    <row r="506" spans="17:75">
      <c r="Q506" s="133"/>
      <c r="R506" s="134"/>
      <c r="W506" s="133"/>
      <c r="X506" s="136"/>
      <c r="BW506" s="154"/>
    </row>
    <row r="507" spans="17:75">
      <c r="Q507" s="133"/>
      <c r="R507" s="134"/>
      <c r="W507" s="133"/>
      <c r="X507" s="136"/>
      <c r="BW507" s="154"/>
    </row>
    <row r="508" spans="17:75">
      <c r="Q508" s="133"/>
      <c r="R508" s="134"/>
      <c r="W508" s="133"/>
      <c r="X508" s="136"/>
      <c r="BW508" s="154"/>
    </row>
    <row r="509" spans="17:75">
      <c r="Q509" s="133"/>
      <c r="R509" s="134"/>
      <c r="W509" s="133"/>
      <c r="X509" s="136"/>
      <c r="BW509" s="154"/>
    </row>
    <row r="510" spans="17:75">
      <c r="BW510" s="154"/>
    </row>
  </sheetData>
  <sortState xmlns:xlrd2="http://schemas.microsoft.com/office/spreadsheetml/2017/richdata2" ref="A3:BV1530">
    <sortCondition ref="A2"/>
  </sortState>
  <phoneticPr fontId="2"/>
  <conditionalFormatting sqref="M1:M1048576">
    <cfRule type="containsText" dxfId="8" priority="4" operator="containsText" text="●">
      <formula>NOT(ISERROR(SEARCH("●",M1)))</formula>
    </cfRule>
  </conditionalFormatting>
  <conditionalFormatting sqref="S3:S1048576 U3:U1048576 Y3:Y1048576 AA3:AA1048576 BG4:BG1048576 BI4:BI1048576 BK4:BK1048576 BM4:BM1048576 BO4:BO1048576 BQ4:BQ1048576 BU4:BU1048576">
    <cfRule type="expression" dxfId="7" priority="45">
      <formula>T3&lt;&gt;""</formula>
    </cfRule>
  </conditionalFormatting>
  <conditionalFormatting sqref="T1:T1048576 V1:V1048576 Z1:Z1048576 AB1:AB1048576 BF1:BF1048576 BH4:BH1048576 BJ4:BJ1048576 BL4:BL1048576 BN4:BN1048576 BP4:BP1048576 BR4:BR1048576 BT4:BT1048576 BV4:BV1048576">
    <cfRule type="containsText" dxfId="6" priority="46" operator="containsText" text="●">
      <formula>NOT(ISERROR(SEARCH("●",T1)))</formula>
    </cfRule>
  </conditionalFormatting>
  <conditionalFormatting sqref="X3:X1048576">
    <cfRule type="cellIs" priority="9" stopIfTrue="1" operator="equal">
      <formula>""</formula>
    </cfRule>
    <cfRule type="cellIs" dxfId="5" priority="10" operator="notBetween">
      <formula>0.25</formula>
      <formula>0.3</formula>
    </cfRule>
  </conditionalFormatting>
  <conditionalFormatting sqref="AC3:BE1048576">
    <cfRule type="expression" dxfId="4" priority="59">
      <formula>$BF3&lt;&gt;""</formula>
    </cfRule>
  </conditionalFormatting>
  <conditionalFormatting sqref="BS1:BS2 BS4:BS1048576">
    <cfRule type="expression" dxfId="3" priority="17">
      <formula>$BT$1&lt;&gt;""</formula>
    </cfRule>
  </conditionalFormatting>
  <conditionalFormatting sqref="BW15:BX1048576">
    <cfRule type="expression" dxfId="2" priority="2">
      <formula>#REF!&lt;&gt;""</formula>
    </cfRule>
  </conditionalFormatting>
  <conditionalFormatting sqref="BY15:BY1048576">
    <cfRule type="containsText" dxfId="1" priority="1" operator="containsText" text="●">
      <formula>NOT(ISERROR(SEARCH("●",BY15)))</formula>
    </cfRule>
  </conditionalFormatting>
  <conditionalFormatting sqref="BZ15:BZ1048576">
    <cfRule type="expression" dxfId="0" priority="3">
      <formula>#REF!&lt;&gt;""</formula>
    </cfRule>
  </conditionalFormatting>
  <dataValidations count="5">
    <dataValidation allowBlank="1" showInputMessage="1" sqref="BG1:BH2 BJ1:BJ2 BL1:BL2 BN1:BN2 BP1:BP2 BR1:BR2 BT1:BT2 BV1:BV2 Y1:Y2 BD1:BD1048576" xr:uid="{00000000-0002-0000-0100-000002000000}"/>
    <dataValidation allowBlank="1" showInputMessage="1" showErrorMessage="1" prompt="自動入力" sqref="C1:C1048576" xr:uid="{00000000-0002-0000-0100-000000000000}"/>
    <dataValidation type="textLength" allowBlank="1" showInputMessage="1" showErrorMessage="1" prompt="和暦（R○）形式で入力" sqref="D1:D1048576" xr:uid="{00000000-0002-0000-0100-000001000000}">
      <formula1>0</formula1>
      <formula2>3</formula2>
    </dataValidation>
    <dataValidation allowBlank="1" showInputMessage="1" showErrorMessage="1" prompt="和暦（R○）形式で入力" sqref="E1:F1048576" xr:uid="{65C6FE65-A0DF-4809-98C6-CF8C05AD36D4}"/>
    <dataValidation type="list" allowBlank="1" showInputMessage="1" showErrorMessage="1" sqref="BW3:BW14" xr:uid="{EE46721D-113F-48E3-84BD-EC3ED13083C9}">
      <formula1>"1,2,3,3（熟成肉）,3（精米）,3（企画立案）,4,5,6,7,7の2（宿泊）,7の3イ（宿泊 五万以下）,7の3ロ（宿泊 該当地域）,7の4（電気）,8イ,8ロ,8ハ,9,99,セット"</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3000000}">
          <x14:formula1>
            <xm:f>tag!$V$3:$V$11</xm:f>
          </x14:formula1>
          <xm:sqref>BI3:BI1048576</xm:sqref>
        </x14:dataValidation>
        <x14:dataValidation type="list" allowBlank="1" showInputMessage="1" showErrorMessage="1" prompt="プルダウンから選択してください。" xr:uid="{00000000-0002-0000-0100-000005000000}">
          <x14:formula1>
            <xm:f>tag!$L$3:$L$28</xm:f>
          </x14:formula1>
          <xm:sqref>P3:P1048576</xm:sqref>
        </x14:dataValidation>
        <x14:dataValidation type="list" allowBlank="1" showInputMessage="1" showErrorMessage="1" xr:uid="{00000000-0002-0000-0100-000006000000}">
          <x14:formula1>
            <xm:f>tag!$X$3:$X$5</xm:f>
          </x14:formula1>
          <xm:sqref>BM3:BM1048576</xm:sqref>
        </x14:dataValidation>
        <x14:dataValidation type="list" allowBlank="1" showInputMessage="1" showErrorMessage="1" xr:uid="{00000000-0002-0000-0100-000007000000}">
          <x14:formula1>
            <xm:f>tag!$Y$3:$Y$4</xm:f>
          </x14:formula1>
          <xm:sqref>BO3:BO1048576</xm:sqref>
        </x14:dataValidation>
        <x14:dataValidation type="list" allowBlank="1" showInputMessage="1" showErrorMessage="1" xr:uid="{00000000-0002-0000-0100-000008000000}">
          <x14:formula1>
            <xm:f>tag!$Z$3:$Z$4</xm:f>
          </x14:formula1>
          <xm:sqref>BQ3:BQ1048576</xm:sqref>
        </x14:dataValidation>
        <x14:dataValidation type="list" allowBlank="1" showInputMessage="1" showErrorMessage="1" xr:uid="{00000000-0002-0000-0100-000009000000}">
          <x14:formula1>
            <xm:f>tag!$AA$3:$AA$8</xm:f>
          </x14:formula1>
          <xm:sqref>BS3:BS1048576</xm:sqref>
        </x14:dataValidation>
        <x14:dataValidation type="list" allowBlank="1" showInputMessage="1" showErrorMessage="1" xr:uid="{00000000-0002-0000-0100-00000A000000}">
          <x14:formula1>
            <xm:f>tag!$AB$3:$AB$4</xm:f>
          </x14:formula1>
          <xm:sqref>BU3:BU1048576</xm:sqref>
        </x14:dataValidation>
        <x14:dataValidation type="list" allowBlank="1" showInputMessage="1" showErrorMessage="1" xr:uid="{00000000-0002-0000-0100-00000B000000}">
          <x14:formula1>
            <xm:f>tag!$AI$3:$AI$4</xm:f>
          </x14:formula1>
          <xm:sqref>Z3:Z1048576 BF3:BF1048576 AB3:AB1048576 T3:T1048576 M3:M1048576 V3:V1048576 BV3:BV1048576 BT3:BT1048576 BR3:BR1048576 BP3:BP1048576 BN3:BN1048576 BL3:BL1048576 BJ3:BJ1048576 BH3:BH1048576</xm:sqref>
        </x14:dataValidation>
        <x14:dataValidation type="list" allowBlank="1" showInputMessage="1" xr:uid="{00000000-0002-0000-0100-00000C000000}">
          <x14:formula1>
            <xm:f>tag!$U$3:$U$4</xm:f>
          </x14:formula1>
          <xm:sqref>BG3:BG1048576</xm:sqref>
        </x14:dataValidation>
        <x14:dataValidation type="list" allowBlank="1" showInputMessage="1" xr:uid="{00000000-0002-0000-0100-00000F000000}">
          <x14:formula1>
            <xm:f>tag!$R$3:$R$4</xm:f>
          </x14:formula1>
          <xm:sqref>Y3:Y1048576</xm:sqref>
        </x14:dataValidation>
        <x14:dataValidation type="list" allowBlank="1" showInputMessage="1" showErrorMessage="1" xr:uid="{00000000-0002-0000-0100-00000D000000}">
          <x14:formula1>
            <xm:f>tag!$T$3:$T$4</xm:f>
          </x14:formula1>
          <xm:sqref>AC1:BC1048576</xm:sqref>
        </x14:dataValidation>
        <x14:dataValidation type="list" allowBlank="1" showInputMessage="1" showErrorMessage="1" xr:uid="{CBD249A0-38BD-4273-9B88-EB00E4DCC1DD}">
          <x14:formula1>
            <xm:f>tag!$H$3:$H$10</xm:f>
          </x14:formula1>
          <xm:sqref>N3:N1048576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DF0FA-4939-435B-987A-C5E09F1F1E1E}">
  <sheetPr>
    <tabColor rgb="FFFF0000"/>
    <pageSetUpPr fitToPage="1"/>
  </sheetPr>
  <dimension ref="A1:G1026"/>
  <sheetViews>
    <sheetView zoomScale="55" zoomScaleNormal="55" workbookViewId="0">
      <pane ySplit="1" topLeftCell="A2" activePane="bottomLeft" state="frozen"/>
      <selection pane="bottomLeft" activeCell="L7" sqref="L7"/>
    </sheetView>
  </sheetViews>
  <sheetFormatPr defaultColWidth="13.5" defaultRowHeight="15" customHeight="1"/>
  <cols>
    <col min="1" max="1" width="27.375" style="34" customWidth="1"/>
    <col min="2" max="2" width="53.875" style="34" customWidth="1"/>
    <col min="3" max="3" width="27.625" style="34" customWidth="1"/>
    <col min="4" max="4" width="61.5" style="34" customWidth="1"/>
    <col min="5" max="25" width="6.125" style="34" customWidth="1"/>
    <col min="26" max="16384" width="13.5" style="34"/>
  </cols>
  <sheetData>
    <row r="1" spans="1:7" ht="40.5" customHeight="1">
      <c r="A1" s="31" t="s">
        <v>162</v>
      </c>
      <c r="B1" s="32"/>
      <c r="C1" s="33"/>
      <c r="D1" s="33"/>
    </row>
    <row r="2" spans="1:7" ht="40.5" customHeight="1">
      <c r="A2" s="156" t="s">
        <v>163</v>
      </c>
      <c r="B2" s="157"/>
      <c r="C2" s="157"/>
      <c r="D2" s="157"/>
    </row>
    <row r="3" spans="1:7" ht="40.5" customHeight="1" thickBot="1">
      <c r="A3" s="35" t="s">
        <v>164</v>
      </c>
      <c r="B3" s="158" t="s">
        <v>253</v>
      </c>
      <c r="C3" s="158"/>
      <c r="D3" s="158"/>
    </row>
    <row r="4" spans="1:7" ht="40.5" customHeight="1" thickBot="1">
      <c r="A4" s="36" t="s">
        <v>165</v>
      </c>
      <c r="B4" s="37" t="s">
        <v>166</v>
      </c>
      <c r="C4" s="38" t="s">
        <v>167</v>
      </c>
      <c r="D4" s="39" t="s">
        <v>168</v>
      </c>
    </row>
    <row r="5" spans="1:7" ht="46.5" customHeight="1">
      <c r="A5" s="107" t="s">
        <v>169</v>
      </c>
      <c r="B5" s="108" t="s">
        <v>170</v>
      </c>
      <c r="C5" s="90" t="s">
        <v>171</v>
      </c>
      <c r="D5" s="91"/>
    </row>
    <row r="6" spans="1:7" ht="46.5" customHeight="1">
      <c r="A6" s="40" t="s">
        <v>172</v>
      </c>
      <c r="B6" s="41"/>
      <c r="C6" s="42" t="s">
        <v>173</v>
      </c>
      <c r="D6" s="43"/>
    </row>
    <row r="7" spans="1:7" ht="46.5" customHeight="1">
      <c r="A7" s="44" t="s">
        <v>174</v>
      </c>
      <c r="B7" s="45" t="s">
        <v>175</v>
      </c>
      <c r="C7" s="46"/>
      <c r="D7" s="47"/>
    </row>
    <row r="8" spans="1:7" ht="46.5" customHeight="1">
      <c r="A8" s="44" t="s">
        <v>176</v>
      </c>
      <c r="B8" s="45" t="s">
        <v>177</v>
      </c>
      <c r="C8" s="46"/>
      <c r="D8" s="47"/>
    </row>
    <row r="9" spans="1:7" ht="46.5" customHeight="1">
      <c r="A9" s="44" t="s">
        <v>178</v>
      </c>
      <c r="B9" s="45" t="s">
        <v>179</v>
      </c>
      <c r="C9" s="46" t="s">
        <v>180</v>
      </c>
      <c r="D9" s="48"/>
    </row>
    <row r="10" spans="1:7" ht="46.5" customHeight="1">
      <c r="A10" s="40" t="s">
        <v>181</v>
      </c>
      <c r="B10" s="49" t="s">
        <v>182</v>
      </c>
      <c r="C10" s="42" t="s">
        <v>183</v>
      </c>
      <c r="D10" s="43"/>
    </row>
    <row r="11" spans="1:7" ht="48.75" customHeight="1">
      <c r="A11" s="50" t="s">
        <v>184</v>
      </c>
      <c r="B11" s="51" t="s">
        <v>185</v>
      </c>
      <c r="C11" s="52"/>
      <c r="D11" s="53" t="s">
        <v>186</v>
      </c>
    </row>
    <row r="12" spans="1:7" ht="88.5" customHeight="1">
      <c r="A12" s="103" t="s">
        <v>187</v>
      </c>
      <c r="B12" s="104" t="s">
        <v>188</v>
      </c>
      <c r="C12" s="42"/>
      <c r="D12" s="43"/>
      <c r="G12" s="102"/>
    </row>
    <row r="13" spans="1:7" ht="88.5" customHeight="1">
      <c r="A13" s="55" t="s">
        <v>189</v>
      </c>
      <c r="B13" s="49"/>
      <c r="C13" s="42" t="s">
        <v>190</v>
      </c>
      <c r="D13" s="43"/>
    </row>
    <row r="14" spans="1:7" ht="78" customHeight="1">
      <c r="A14" s="54" t="s">
        <v>191</v>
      </c>
      <c r="B14" s="45" t="s">
        <v>192</v>
      </c>
      <c r="C14" s="46" t="s">
        <v>193</v>
      </c>
      <c r="D14" s="48"/>
    </row>
    <row r="15" spans="1:7" ht="195" customHeight="1">
      <c r="A15" s="55" t="s">
        <v>194</v>
      </c>
      <c r="B15" s="56" t="s">
        <v>195</v>
      </c>
      <c r="C15" s="42" t="s">
        <v>196</v>
      </c>
      <c r="D15" s="57"/>
    </row>
    <row r="16" spans="1:7" ht="46.5" customHeight="1">
      <c r="A16" s="54" t="s">
        <v>197</v>
      </c>
      <c r="B16" s="45"/>
      <c r="C16" s="46" t="s">
        <v>252</v>
      </c>
      <c r="D16" s="48"/>
    </row>
    <row r="17" spans="1:4" ht="46.5" customHeight="1">
      <c r="A17" s="54" t="s">
        <v>198</v>
      </c>
      <c r="B17" s="45" t="s">
        <v>199</v>
      </c>
      <c r="C17" s="58" t="s">
        <v>200</v>
      </c>
      <c r="D17" s="59"/>
    </row>
    <row r="18" spans="1:4" ht="46.5" customHeight="1">
      <c r="A18" s="55" t="s">
        <v>201</v>
      </c>
      <c r="B18" s="49" t="s">
        <v>202</v>
      </c>
      <c r="C18" s="42" t="s">
        <v>203</v>
      </c>
      <c r="D18" s="43"/>
    </row>
    <row r="19" spans="1:4" ht="46.5" customHeight="1">
      <c r="A19" s="60" t="s">
        <v>204</v>
      </c>
      <c r="B19" s="61" t="s">
        <v>205</v>
      </c>
      <c r="C19" s="46" t="s">
        <v>206</v>
      </c>
      <c r="D19" s="48"/>
    </row>
    <row r="20" spans="1:4" ht="72.75" thickBot="1">
      <c r="A20" s="62" t="s">
        <v>207</v>
      </c>
      <c r="B20" s="63" t="s">
        <v>208</v>
      </c>
      <c r="C20" s="64" t="s">
        <v>209</v>
      </c>
      <c r="D20" s="65"/>
    </row>
    <row r="21" spans="1:4" ht="46.5" customHeight="1">
      <c r="A21" s="66"/>
      <c r="B21" s="67"/>
      <c r="C21" s="68"/>
      <c r="D21" s="69"/>
    </row>
    <row r="22" spans="1:4" ht="46.5" customHeight="1" thickBot="1">
      <c r="A22" s="35" t="s">
        <v>210</v>
      </c>
      <c r="B22" s="67"/>
      <c r="C22" s="68"/>
      <c r="D22" s="69"/>
    </row>
    <row r="23" spans="1:4" ht="46.5" customHeight="1" thickBot="1">
      <c r="A23" s="36" t="s">
        <v>165</v>
      </c>
      <c r="B23" s="70" t="s">
        <v>166</v>
      </c>
      <c r="C23" s="38" t="s">
        <v>167</v>
      </c>
      <c r="D23" s="39" t="s">
        <v>168</v>
      </c>
    </row>
    <row r="24" spans="1:4" ht="46.5" customHeight="1">
      <c r="A24" s="71" t="s">
        <v>211</v>
      </c>
      <c r="B24" s="72" t="s">
        <v>186</v>
      </c>
      <c r="C24" s="73" t="s">
        <v>212</v>
      </c>
      <c r="D24" s="74"/>
    </row>
    <row r="25" spans="1:4" ht="75" customHeight="1">
      <c r="A25" s="54" t="s">
        <v>213</v>
      </c>
      <c r="B25" s="45" t="s">
        <v>214</v>
      </c>
      <c r="C25" s="75" t="s">
        <v>215</v>
      </c>
      <c r="D25" s="76"/>
    </row>
    <row r="26" spans="1:4" ht="75" customHeight="1">
      <c r="A26" s="54" t="s">
        <v>216</v>
      </c>
      <c r="B26" s="77" t="s">
        <v>217</v>
      </c>
      <c r="C26" s="75" t="s">
        <v>218</v>
      </c>
      <c r="D26" s="76"/>
    </row>
    <row r="27" spans="1:4" ht="46.5" customHeight="1">
      <c r="A27" s="54" t="s">
        <v>219</v>
      </c>
      <c r="B27" s="45" t="s">
        <v>220</v>
      </c>
      <c r="C27" s="46" t="s">
        <v>206</v>
      </c>
      <c r="D27" s="48"/>
    </row>
    <row r="28" spans="1:4" ht="46.5" customHeight="1">
      <c r="A28" s="55" t="s">
        <v>221</v>
      </c>
      <c r="B28" s="49" t="s">
        <v>222</v>
      </c>
      <c r="C28" s="42" t="s">
        <v>223</v>
      </c>
      <c r="D28" s="43"/>
    </row>
    <row r="29" spans="1:4" ht="46.5" customHeight="1">
      <c r="A29" s="55" t="s">
        <v>224</v>
      </c>
      <c r="B29" s="49" t="s">
        <v>225</v>
      </c>
      <c r="C29" s="42" t="s">
        <v>226</v>
      </c>
      <c r="D29" s="43"/>
    </row>
    <row r="30" spans="1:4" ht="51.75" customHeight="1">
      <c r="A30" s="55" t="s">
        <v>227</v>
      </c>
      <c r="B30" s="49" t="s">
        <v>228</v>
      </c>
      <c r="C30" s="42" t="s">
        <v>229</v>
      </c>
      <c r="D30" s="43"/>
    </row>
    <row r="31" spans="1:4" ht="51.75" customHeight="1">
      <c r="A31" s="103" t="s">
        <v>230</v>
      </c>
      <c r="B31" s="105" t="s">
        <v>231</v>
      </c>
      <c r="C31" s="106"/>
      <c r="D31" s="43"/>
    </row>
    <row r="32" spans="1:4" ht="51.75" customHeight="1">
      <c r="A32" s="78" t="s">
        <v>232</v>
      </c>
      <c r="B32" s="79" t="s">
        <v>233</v>
      </c>
      <c r="C32" s="80"/>
      <c r="D32" s="43"/>
    </row>
    <row r="33" spans="1:4" ht="51.75" customHeight="1" thickBot="1">
      <c r="A33" s="81" t="s">
        <v>234</v>
      </c>
      <c r="B33" s="82" t="s">
        <v>235</v>
      </c>
      <c r="C33" s="83"/>
      <c r="D33" s="84"/>
    </row>
    <row r="34" spans="1:4" ht="51" customHeight="1">
      <c r="A34" s="66"/>
      <c r="B34" s="67"/>
      <c r="C34" s="85"/>
      <c r="D34" s="86"/>
    </row>
    <row r="35" spans="1:4" ht="51" customHeight="1" thickBot="1">
      <c r="A35" s="87" t="s">
        <v>236</v>
      </c>
      <c r="B35" s="67"/>
      <c r="C35" s="85"/>
      <c r="D35" s="86"/>
    </row>
    <row r="36" spans="1:4" ht="46.5" customHeight="1" thickBot="1">
      <c r="A36" s="36" t="s">
        <v>165</v>
      </c>
      <c r="B36" s="37" t="s">
        <v>166</v>
      </c>
      <c r="C36" s="38" t="s">
        <v>167</v>
      </c>
      <c r="D36" s="39" t="s">
        <v>168</v>
      </c>
    </row>
    <row r="37" spans="1:4" ht="85.5">
      <c r="A37" s="88" t="s">
        <v>237</v>
      </c>
      <c r="B37" s="89" t="s">
        <v>238</v>
      </c>
      <c r="C37" s="90" t="s">
        <v>239</v>
      </c>
      <c r="D37" s="91"/>
    </row>
    <row r="38" spans="1:4" ht="87" customHeight="1">
      <c r="A38" s="54" t="s">
        <v>240</v>
      </c>
      <c r="B38" s="45" t="s">
        <v>241</v>
      </c>
      <c r="C38" s="46" t="s">
        <v>242</v>
      </c>
      <c r="D38" s="48"/>
    </row>
    <row r="39" spans="1:4" ht="87" customHeight="1">
      <c r="A39" s="54" t="s">
        <v>243</v>
      </c>
      <c r="B39" s="45" t="s">
        <v>244</v>
      </c>
      <c r="C39" s="46"/>
      <c r="D39" s="48"/>
    </row>
    <row r="40" spans="1:4" ht="31.5" customHeight="1">
      <c r="A40" s="159" t="s">
        <v>245</v>
      </c>
      <c r="B40" s="45" t="s">
        <v>246</v>
      </c>
      <c r="C40" s="92"/>
      <c r="D40" s="93"/>
    </row>
    <row r="41" spans="1:4" ht="120.75" customHeight="1">
      <c r="A41" s="160"/>
      <c r="B41" s="45" t="s">
        <v>247</v>
      </c>
      <c r="C41" s="94" t="s">
        <v>248</v>
      </c>
      <c r="D41" s="95"/>
    </row>
    <row r="42" spans="1:4" ht="84.75" customHeight="1" thickBot="1">
      <c r="A42" s="62" t="s">
        <v>249</v>
      </c>
      <c r="B42" s="96" t="s">
        <v>250</v>
      </c>
      <c r="C42" s="97" t="s">
        <v>251</v>
      </c>
      <c r="D42" s="98"/>
    </row>
    <row r="43" spans="1:4" ht="46.5" customHeight="1">
      <c r="A43" s="99"/>
      <c r="B43" s="100"/>
      <c r="C43" s="101"/>
      <c r="D43" s="99"/>
    </row>
    <row r="44" spans="1:4" ht="18.75">
      <c r="A44" s="99"/>
      <c r="B44" s="100"/>
      <c r="C44" s="101"/>
      <c r="D44" s="99"/>
    </row>
    <row r="45" spans="1:4" ht="46.5" customHeight="1">
      <c r="A45" s="99"/>
      <c r="B45" s="100"/>
      <c r="C45" s="101"/>
      <c r="D45" s="99"/>
    </row>
    <row r="46" spans="1:4" ht="46.5" customHeight="1">
      <c r="A46" s="99"/>
      <c r="B46" s="100"/>
      <c r="C46" s="99"/>
      <c r="D46" s="99"/>
    </row>
    <row r="47" spans="1:4" ht="46.5" customHeight="1">
      <c r="A47" s="99"/>
      <c r="B47" s="100"/>
      <c r="C47" s="99"/>
      <c r="D47" s="99"/>
    </row>
    <row r="48" spans="1:4" ht="46.5" customHeight="1">
      <c r="A48" s="99"/>
      <c r="B48" s="100"/>
      <c r="C48" s="99"/>
      <c r="D48" s="99"/>
    </row>
    <row r="49" spans="1:4" ht="46.5" customHeight="1">
      <c r="A49" s="99"/>
      <c r="B49" s="100"/>
      <c r="C49" s="99"/>
      <c r="D49" s="99"/>
    </row>
    <row r="50" spans="1:4" ht="25.5" customHeight="1">
      <c r="A50" s="99"/>
      <c r="B50" s="100"/>
      <c r="C50" s="99"/>
      <c r="D50" s="99"/>
    </row>
    <row r="51" spans="1:4" ht="25.5" customHeight="1">
      <c r="A51" s="99"/>
      <c r="B51" s="100"/>
      <c r="C51" s="99"/>
      <c r="D51" s="99"/>
    </row>
    <row r="52" spans="1:4" ht="25.5" customHeight="1">
      <c r="A52" s="99"/>
      <c r="B52" s="100"/>
      <c r="C52" s="99"/>
      <c r="D52" s="99"/>
    </row>
    <row r="53" spans="1:4" ht="25.5" customHeight="1">
      <c r="A53" s="99"/>
      <c r="B53" s="100"/>
      <c r="C53" s="99"/>
      <c r="D53" s="99"/>
    </row>
    <row r="54" spans="1:4" ht="25.5" customHeight="1">
      <c r="A54" s="99"/>
      <c r="B54" s="100"/>
      <c r="C54" s="99"/>
      <c r="D54" s="99"/>
    </row>
    <row r="55" spans="1:4" ht="25.5" customHeight="1">
      <c r="A55" s="99"/>
      <c r="B55" s="100"/>
      <c r="C55" s="99"/>
      <c r="D55" s="99"/>
    </row>
    <row r="56" spans="1:4" ht="25.5" customHeight="1">
      <c r="A56" s="99"/>
      <c r="B56" s="100"/>
      <c r="C56" s="99"/>
      <c r="D56" s="99"/>
    </row>
    <row r="57" spans="1:4" ht="25.5" customHeight="1">
      <c r="A57" s="99"/>
      <c r="B57" s="100"/>
      <c r="C57" s="99"/>
      <c r="D57" s="99"/>
    </row>
    <row r="58" spans="1:4" ht="25.5" customHeight="1">
      <c r="A58" s="99"/>
      <c r="B58" s="100"/>
      <c r="C58" s="99"/>
      <c r="D58" s="99"/>
    </row>
    <row r="59" spans="1:4" ht="25.5" customHeight="1">
      <c r="A59" s="99"/>
      <c r="B59" s="100"/>
      <c r="C59" s="99"/>
      <c r="D59" s="99"/>
    </row>
    <row r="60" spans="1:4" ht="25.5" customHeight="1">
      <c r="A60" s="99"/>
      <c r="B60" s="100"/>
      <c r="C60" s="99"/>
      <c r="D60" s="99"/>
    </row>
    <row r="61" spans="1:4" ht="25.5" customHeight="1">
      <c r="A61" s="99"/>
      <c r="B61" s="100"/>
      <c r="C61" s="99"/>
      <c r="D61" s="99"/>
    </row>
    <row r="62" spans="1:4" ht="25.5" customHeight="1">
      <c r="A62" s="99"/>
      <c r="B62" s="100"/>
      <c r="C62" s="99"/>
      <c r="D62" s="99"/>
    </row>
    <row r="63" spans="1:4" ht="25.5" customHeight="1">
      <c r="A63" s="99"/>
      <c r="B63" s="100"/>
      <c r="C63" s="99"/>
      <c r="D63" s="99"/>
    </row>
    <row r="64" spans="1:4" ht="25.5" customHeight="1">
      <c r="A64" s="99"/>
      <c r="B64" s="100"/>
      <c r="C64" s="99"/>
      <c r="D64" s="99"/>
    </row>
    <row r="65" spans="1:4" ht="25.5" customHeight="1">
      <c r="A65" s="99"/>
      <c r="B65" s="100"/>
      <c r="C65" s="99"/>
      <c r="D65" s="99"/>
    </row>
    <row r="66" spans="1:4" ht="25.5" customHeight="1">
      <c r="A66" s="99"/>
      <c r="B66" s="100"/>
      <c r="C66" s="99"/>
      <c r="D66" s="99"/>
    </row>
    <row r="67" spans="1:4" ht="25.5" customHeight="1">
      <c r="A67" s="99"/>
      <c r="B67" s="100"/>
      <c r="C67" s="99"/>
      <c r="D67" s="99"/>
    </row>
    <row r="68" spans="1:4" ht="25.5" customHeight="1">
      <c r="A68" s="99"/>
      <c r="B68" s="100"/>
      <c r="C68" s="99"/>
      <c r="D68" s="99"/>
    </row>
    <row r="69" spans="1:4" ht="25.5" customHeight="1">
      <c r="A69" s="99"/>
      <c r="B69" s="100"/>
      <c r="C69" s="99"/>
      <c r="D69" s="99"/>
    </row>
    <row r="70" spans="1:4" ht="25.5" customHeight="1">
      <c r="A70" s="99"/>
      <c r="B70" s="100"/>
      <c r="C70" s="99"/>
      <c r="D70" s="99"/>
    </row>
    <row r="71" spans="1:4" ht="25.5" customHeight="1">
      <c r="A71" s="99"/>
      <c r="B71" s="100"/>
      <c r="C71" s="99"/>
      <c r="D71" s="99"/>
    </row>
    <row r="72" spans="1:4" ht="25.5" customHeight="1">
      <c r="A72" s="99"/>
      <c r="B72" s="100"/>
      <c r="C72" s="99"/>
      <c r="D72" s="99"/>
    </row>
    <row r="73" spans="1:4" ht="25.5" customHeight="1">
      <c r="A73" s="99"/>
      <c r="B73" s="100"/>
      <c r="C73" s="99"/>
      <c r="D73" s="99"/>
    </row>
    <row r="74" spans="1:4" ht="25.5" customHeight="1">
      <c r="A74" s="99"/>
      <c r="B74" s="100"/>
      <c r="C74" s="99"/>
      <c r="D74" s="99"/>
    </row>
    <row r="75" spans="1:4" ht="25.5" customHeight="1">
      <c r="A75" s="99"/>
      <c r="B75" s="100"/>
      <c r="C75" s="99"/>
      <c r="D75" s="99"/>
    </row>
    <row r="76" spans="1:4" ht="25.5" customHeight="1">
      <c r="A76" s="99"/>
      <c r="B76" s="100"/>
      <c r="C76" s="99"/>
      <c r="D76" s="99"/>
    </row>
    <row r="77" spans="1:4" ht="25.5" customHeight="1">
      <c r="A77" s="99"/>
      <c r="B77" s="100"/>
      <c r="C77" s="99"/>
      <c r="D77" s="99"/>
    </row>
    <row r="78" spans="1:4" ht="25.5" customHeight="1">
      <c r="A78" s="99"/>
      <c r="B78" s="100"/>
      <c r="C78" s="99"/>
      <c r="D78" s="99"/>
    </row>
    <row r="79" spans="1:4" ht="25.5" customHeight="1">
      <c r="A79" s="99"/>
      <c r="B79" s="100"/>
      <c r="C79" s="99"/>
      <c r="D79" s="99"/>
    </row>
    <row r="80" spans="1:4" ht="25.5" customHeight="1">
      <c r="A80" s="99"/>
      <c r="B80" s="100"/>
      <c r="C80" s="99"/>
      <c r="D80" s="99"/>
    </row>
    <row r="81" spans="1:4" ht="25.5" customHeight="1">
      <c r="A81" s="99"/>
      <c r="B81" s="100"/>
      <c r="C81" s="99"/>
      <c r="D81" s="99"/>
    </row>
    <row r="82" spans="1:4" ht="25.5" customHeight="1">
      <c r="A82" s="99"/>
      <c r="B82" s="100"/>
      <c r="C82" s="99"/>
      <c r="D82" s="99"/>
    </row>
    <row r="83" spans="1:4" ht="25.5" customHeight="1">
      <c r="A83" s="99"/>
      <c r="B83" s="100"/>
      <c r="C83" s="99"/>
      <c r="D83" s="99"/>
    </row>
    <row r="84" spans="1:4" ht="25.5" customHeight="1">
      <c r="A84" s="99"/>
      <c r="B84" s="100"/>
      <c r="C84" s="99"/>
      <c r="D84" s="99"/>
    </row>
    <row r="85" spans="1:4" ht="25.5" customHeight="1">
      <c r="A85" s="99"/>
      <c r="B85" s="100"/>
      <c r="C85" s="99"/>
      <c r="D85" s="99"/>
    </row>
    <row r="86" spans="1:4" ht="25.5" customHeight="1">
      <c r="A86" s="99"/>
      <c r="B86" s="100"/>
      <c r="C86" s="99"/>
      <c r="D86" s="99"/>
    </row>
    <row r="87" spans="1:4" ht="25.5" customHeight="1">
      <c r="A87" s="99"/>
      <c r="B87" s="100"/>
      <c r="C87" s="99"/>
      <c r="D87" s="99"/>
    </row>
    <row r="88" spans="1:4" ht="25.5" customHeight="1">
      <c r="A88" s="99"/>
      <c r="B88" s="100"/>
      <c r="C88" s="99"/>
      <c r="D88" s="99"/>
    </row>
    <row r="89" spans="1:4" ht="25.5" customHeight="1">
      <c r="A89" s="99"/>
      <c r="B89" s="100"/>
      <c r="C89" s="99"/>
      <c r="D89" s="99"/>
    </row>
    <row r="90" spans="1:4" ht="25.5" customHeight="1">
      <c r="A90" s="99"/>
      <c r="B90" s="100"/>
      <c r="C90" s="99"/>
      <c r="D90" s="99"/>
    </row>
    <row r="91" spans="1:4" ht="25.5" customHeight="1">
      <c r="A91" s="99"/>
      <c r="B91" s="100"/>
      <c r="C91" s="99"/>
      <c r="D91" s="99"/>
    </row>
    <row r="92" spans="1:4" ht="25.5" customHeight="1">
      <c r="A92" s="99"/>
      <c r="B92" s="100"/>
      <c r="C92" s="99"/>
      <c r="D92" s="99"/>
    </row>
    <row r="93" spans="1:4" ht="25.5" customHeight="1">
      <c r="A93" s="99"/>
      <c r="B93" s="100"/>
      <c r="C93" s="99"/>
      <c r="D93" s="99"/>
    </row>
    <row r="94" spans="1:4" ht="25.5" customHeight="1">
      <c r="A94" s="99"/>
      <c r="B94" s="100"/>
      <c r="C94" s="99"/>
      <c r="D94" s="99"/>
    </row>
    <row r="95" spans="1:4" ht="25.5" customHeight="1">
      <c r="A95" s="99"/>
      <c r="B95" s="100"/>
      <c r="C95" s="99"/>
      <c r="D95" s="99"/>
    </row>
    <row r="96" spans="1:4" ht="25.5" customHeight="1">
      <c r="A96" s="99"/>
      <c r="B96" s="100"/>
      <c r="C96" s="99"/>
      <c r="D96" s="99"/>
    </row>
    <row r="97" spans="1:4" ht="25.5" customHeight="1">
      <c r="A97" s="99"/>
      <c r="B97" s="100"/>
      <c r="C97" s="99"/>
      <c r="D97" s="99"/>
    </row>
    <row r="98" spans="1:4" ht="25.5" customHeight="1">
      <c r="A98" s="99"/>
      <c r="B98" s="100"/>
      <c r="C98" s="99"/>
      <c r="D98" s="99"/>
    </row>
    <row r="99" spans="1:4" ht="25.5" customHeight="1">
      <c r="A99" s="99"/>
      <c r="B99" s="100"/>
      <c r="C99" s="99"/>
      <c r="D99" s="99"/>
    </row>
    <row r="100" spans="1:4" ht="25.5" customHeight="1">
      <c r="A100" s="99"/>
      <c r="B100" s="100"/>
      <c r="C100" s="99"/>
      <c r="D100" s="99"/>
    </row>
    <row r="101" spans="1:4" ht="25.5" customHeight="1">
      <c r="A101" s="99"/>
      <c r="B101" s="100"/>
      <c r="C101" s="99"/>
      <c r="D101" s="99"/>
    </row>
    <row r="102" spans="1:4" ht="25.5" customHeight="1">
      <c r="A102" s="99"/>
      <c r="B102" s="100"/>
      <c r="C102" s="99"/>
      <c r="D102" s="99"/>
    </row>
    <row r="103" spans="1:4" ht="25.5" customHeight="1">
      <c r="A103" s="99"/>
      <c r="B103" s="100"/>
      <c r="C103" s="99"/>
      <c r="D103" s="99"/>
    </row>
    <row r="104" spans="1:4" ht="25.5" customHeight="1">
      <c r="A104" s="99"/>
      <c r="B104" s="100"/>
      <c r="C104" s="99"/>
      <c r="D104" s="99"/>
    </row>
    <row r="105" spans="1:4" ht="25.5" customHeight="1">
      <c r="A105" s="99"/>
      <c r="B105" s="100"/>
      <c r="C105" s="99"/>
      <c r="D105" s="99"/>
    </row>
    <row r="106" spans="1:4" ht="25.5" customHeight="1">
      <c r="A106" s="99"/>
      <c r="B106" s="100"/>
      <c r="C106" s="99"/>
      <c r="D106" s="99"/>
    </row>
    <row r="107" spans="1:4" ht="25.5" customHeight="1">
      <c r="A107" s="99"/>
      <c r="B107" s="100"/>
      <c r="C107" s="99"/>
      <c r="D107" s="99"/>
    </row>
    <row r="108" spans="1:4" ht="25.5" customHeight="1">
      <c r="A108" s="99"/>
      <c r="B108" s="100"/>
      <c r="C108" s="99"/>
      <c r="D108" s="99"/>
    </row>
    <row r="109" spans="1:4" ht="25.5" customHeight="1">
      <c r="A109" s="99"/>
      <c r="B109" s="100"/>
      <c r="C109" s="99"/>
      <c r="D109" s="99"/>
    </row>
    <row r="110" spans="1:4" ht="25.5" customHeight="1">
      <c r="A110" s="99"/>
      <c r="B110" s="100"/>
      <c r="C110" s="99"/>
      <c r="D110" s="99"/>
    </row>
    <row r="111" spans="1:4" ht="25.5" customHeight="1">
      <c r="A111" s="99"/>
      <c r="B111" s="100"/>
      <c r="C111" s="99"/>
      <c r="D111" s="99"/>
    </row>
    <row r="112" spans="1:4" ht="25.5" customHeight="1">
      <c r="A112" s="99"/>
      <c r="B112" s="100"/>
      <c r="C112" s="99"/>
      <c r="D112" s="99"/>
    </row>
    <row r="113" spans="1:4" ht="25.5" customHeight="1">
      <c r="A113" s="99"/>
      <c r="B113" s="100"/>
      <c r="C113" s="99"/>
      <c r="D113" s="99"/>
    </row>
    <row r="114" spans="1:4" ht="25.5" customHeight="1">
      <c r="A114" s="99"/>
      <c r="B114" s="100"/>
      <c r="C114" s="99"/>
      <c r="D114" s="99"/>
    </row>
    <row r="115" spans="1:4" ht="25.5" customHeight="1">
      <c r="A115" s="99"/>
      <c r="B115" s="100"/>
      <c r="C115" s="99"/>
      <c r="D115" s="99"/>
    </row>
    <row r="116" spans="1:4" ht="25.5" customHeight="1">
      <c r="A116" s="99"/>
      <c r="B116" s="100"/>
      <c r="C116" s="99"/>
      <c r="D116" s="99"/>
    </row>
    <row r="117" spans="1:4" ht="25.5" customHeight="1">
      <c r="A117" s="99"/>
      <c r="B117" s="100"/>
      <c r="C117" s="99"/>
      <c r="D117" s="99"/>
    </row>
    <row r="118" spans="1:4" ht="25.5" customHeight="1">
      <c r="A118" s="99"/>
      <c r="B118" s="100"/>
      <c r="C118" s="99"/>
      <c r="D118" s="99"/>
    </row>
    <row r="119" spans="1:4" ht="25.5" customHeight="1">
      <c r="A119" s="99"/>
      <c r="B119" s="100"/>
      <c r="C119" s="99"/>
      <c r="D119" s="99"/>
    </row>
    <row r="120" spans="1:4" ht="25.5" customHeight="1">
      <c r="A120" s="99"/>
      <c r="B120" s="100"/>
      <c r="C120" s="99"/>
      <c r="D120" s="99"/>
    </row>
    <row r="121" spans="1:4" ht="25.5" customHeight="1">
      <c r="A121" s="99"/>
      <c r="B121" s="100"/>
      <c r="C121" s="99"/>
      <c r="D121" s="99"/>
    </row>
    <row r="122" spans="1:4" ht="25.5" customHeight="1">
      <c r="A122" s="99"/>
      <c r="B122" s="100"/>
      <c r="C122" s="99"/>
      <c r="D122" s="99"/>
    </row>
    <row r="123" spans="1:4" ht="25.5" customHeight="1">
      <c r="A123" s="99"/>
      <c r="B123" s="100"/>
      <c r="C123" s="99"/>
      <c r="D123" s="99"/>
    </row>
    <row r="124" spans="1:4" ht="25.5" customHeight="1">
      <c r="A124" s="99"/>
      <c r="B124" s="100"/>
      <c r="C124" s="99"/>
      <c r="D124" s="99"/>
    </row>
    <row r="125" spans="1:4" ht="25.5" customHeight="1">
      <c r="A125" s="99"/>
      <c r="B125" s="100"/>
      <c r="C125" s="99"/>
      <c r="D125" s="99"/>
    </row>
    <row r="126" spans="1:4" ht="25.5" customHeight="1">
      <c r="A126" s="99"/>
      <c r="B126" s="100"/>
      <c r="C126" s="99"/>
      <c r="D126" s="99"/>
    </row>
    <row r="127" spans="1:4" ht="25.5" customHeight="1">
      <c r="A127" s="99"/>
      <c r="B127" s="100"/>
      <c r="C127" s="99"/>
      <c r="D127" s="99"/>
    </row>
    <row r="128" spans="1:4" ht="25.5" customHeight="1">
      <c r="A128" s="99"/>
      <c r="B128" s="100"/>
      <c r="C128" s="99"/>
      <c r="D128" s="99"/>
    </row>
    <row r="129" spans="1:4" ht="25.5" customHeight="1">
      <c r="A129" s="99"/>
      <c r="B129" s="100"/>
      <c r="C129" s="99"/>
      <c r="D129" s="99"/>
    </row>
    <row r="130" spans="1:4" ht="25.5" customHeight="1">
      <c r="A130" s="99"/>
      <c r="B130" s="100"/>
      <c r="C130" s="99"/>
      <c r="D130" s="99"/>
    </row>
    <row r="131" spans="1:4" ht="25.5" customHeight="1">
      <c r="A131" s="99"/>
      <c r="B131" s="100"/>
      <c r="C131" s="99"/>
      <c r="D131" s="99"/>
    </row>
    <row r="132" spans="1:4" ht="25.5" customHeight="1">
      <c r="A132" s="99"/>
      <c r="B132" s="100"/>
      <c r="C132" s="99"/>
      <c r="D132" s="99"/>
    </row>
    <row r="133" spans="1:4" ht="25.5" customHeight="1">
      <c r="A133" s="99"/>
      <c r="B133" s="100"/>
      <c r="C133" s="99"/>
      <c r="D133" s="99"/>
    </row>
    <row r="134" spans="1:4" ht="25.5" customHeight="1">
      <c r="A134" s="99"/>
      <c r="B134" s="100"/>
      <c r="C134" s="99"/>
      <c r="D134" s="99"/>
    </row>
    <row r="135" spans="1:4" ht="25.5" customHeight="1">
      <c r="A135" s="99"/>
      <c r="B135" s="100"/>
      <c r="C135" s="99"/>
      <c r="D135" s="99"/>
    </row>
    <row r="136" spans="1:4" ht="25.5" customHeight="1">
      <c r="A136" s="99"/>
      <c r="B136" s="100"/>
      <c r="C136" s="99"/>
      <c r="D136" s="99"/>
    </row>
    <row r="137" spans="1:4" ht="25.5" customHeight="1">
      <c r="A137" s="99"/>
      <c r="B137" s="100"/>
      <c r="C137" s="99"/>
      <c r="D137" s="99"/>
    </row>
    <row r="138" spans="1:4" ht="25.5" customHeight="1">
      <c r="A138" s="99"/>
      <c r="B138" s="100"/>
      <c r="C138" s="99"/>
      <c r="D138" s="99"/>
    </row>
    <row r="139" spans="1:4" ht="25.5" customHeight="1">
      <c r="A139" s="99"/>
      <c r="B139" s="100"/>
      <c r="C139" s="99"/>
      <c r="D139" s="99"/>
    </row>
    <row r="140" spans="1:4" ht="25.5" customHeight="1">
      <c r="A140" s="99"/>
      <c r="B140" s="100"/>
      <c r="C140" s="99"/>
      <c r="D140" s="99"/>
    </row>
    <row r="141" spans="1:4" ht="25.5" customHeight="1">
      <c r="A141" s="99"/>
      <c r="B141" s="100"/>
      <c r="C141" s="99"/>
      <c r="D141" s="99"/>
    </row>
    <row r="142" spans="1:4" ht="25.5" customHeight="1">
      <c r="A142" s="99"/>
      <c r="B142" s="100"/>
      <c r="C142" s="99"/>
      <c r="D142" s="99"/>
    </row>
    <row r="143" spans="1:4" ht="25.5" customHeight="1">
      <c r="A143" s="99"/>
      <c r="B143" s="100"/>
      <c r="C143" s="99"/>
      <c r="D143" s="99"/>
    </row>
    <row r="144" spans="1:4" ht="25.5" customHeight="1">
      <c r="A144" s="99"/>
      <c r="B144" s="100"/>
      <c r="C144" s="99"/>
      <c r="D144" s="99"/>
    </row>
    <row r="145" spans="1:4" ht="25.5" customHeight="1">
      <c r="A145" s="99"/>
      <c r="B145" s="100"/>
      <c r="C145" s="99"/>
      <c r="D145" s="99"/>
    </row>
    <row r="146" spans="1:4" ht="25.5" customHeight="1">
      <c r="A146" s="99"/>
      <c r="B146" s="100"/>
      <c r="C146" s="99"/>
      <c r="D146" s="99"/>
    </row>
    <row r="147" spans="1:4" ht="25.5" customHeight="1">
      <c r="A147" s="99"/>
      <c r="B147" s="100"/>
      <c r="C147" s="99"/>
      <c r="D147" s="99"/>
    </row>
    <row r="148" spans="1:4" ht="25.5" customHeight="1">
      <c r="A148" s="99"/>
      <c r="B148" s="100"/>
      <c r="C148" s="99"/>
      <c r="D148" s="99"/>
    </row>
    <row r="149" spans="1:4" ht="25.5" customHeight="1">
      <c r="A149" s="99"/>
      <c r="B149" s="100"/>
      <c r="C149" s="99"/>
      <c r="D149" s="99"/>
    </row>
    <row r="150" spans="1:4" ht="25.5" customHeight="1">
      <c r="A150" s="99"/>
      <c r="B150" s="100"/>
      <c r="C150" s="99"/>
      <c r="D150" s="99"/>
    </row>
    <row r="151" spans="1:4" ht="25.5" customHeight="1">
      <c r="A151" s="99"/>
      <c r="B151" s="100"/>
      <c r="C151" s="99"/>
      <c r="D151" s="99"/>
    </row>
    <row r="152" spans="1:4" ht="25.5" customHeight="1">
      <c r="A152" s="99"/>
      <c r="B152" s="100"/>
      <c r="C152" s="99"/>
      <c r="D152" s="99"/>
    </row>
    <row r="153" spans="1:4" ht="25.5" customHeight="1">
      <c r="A153" s="99"/>
      <c r="B153" s="100"/>
      <c r="C153" s="99"/>
      <c r="D153" s="99"/>
    </row>
    <row r="154" spans="1:4" ht="25.5" customHeight="1">
      <c r="A154" s="99"/>
      <c r="B154" s="100"/>
      <c r="C154" s="99"/>
      <c r="D154" s="99"/>
    </row>
    <row r="155" spans="1:4" ht="25.5" customHeight="1">
      <c r="A155" s="99"/>
      <c r="B155" s="100"/>
      <c r="C155" s="99"/>
      <c r="D155" s="99"/>
    </row>
    <row r="156" spans="1:4" ht="25.5" customHeight="1">
      <c r="A156" s="99"/>
      <c r="B156" s="100"/>
      <c r="C156" s="99"/>
      <c r="D156" s="99"/>
    </row>
    <row r="157" spans="1:4" ht="25.5" customHeight="1">
      <c r="A157" s="99"/>
      <c r="B157" s="100"/>
      <c r="C157" s="99"/>
      <c r="D157" s="99"/>
    </row>
    <row r="158" spans="1:4" ht="25.5" customHeight="1">
      <c r="A158" s="99"/>
      <c r="B158" s="100"/>
      <c r="C158" s="99"/>
      <c r="D158" s="99"/>
    </row>
    <row r="159" spans="1:4" ht="25.5" customHeight="1">
      <c r="A159" s="99"/>
      <c r="B159" s="100"/>
      <c r="C159" s="99"/>
      <c r="D159" s="99"/>
    </row>
    <row r="160" spans="1:4" ht="25.5" customHeight="1">
      <c r="A160" s="99"/>
      <c r="B160" s="100"/>
      <c r="C160" s="99"/>
      <c r="D160" s="99"/>
    </row>
    <row r="161" spans="1:4" ht="25.5" customHeight="1">
      <c r="A161" s="99"/>
      <c r="B161" s="100"/>
      <c r="C161" s="99"/>
      <c r="D161" s="99"/>
    </row>
    <row r="162" spans="1:4" ht="25.5" customHeight="1">
      <c r="A162" s="99"/>
      <c r="B162" s="100"/>
      <c r="C162" s="99"/>
      <c r="D162" s="99"/>
    </row>
    <row r="163" spans="1:4" ht="25.5" customHeight="1">
      <c r="A163" s="99"/>
      <c r="B163" s="100"/>
      <c r="C163" s="99"/>
      <c r="D163" s="99"/>
    </row>
    <row r="164" spans="1:4" ht="25.5" customHeight="1">
      <c r="A164" s="99"/>
      <c r="B164" s="100"/>
      <c r="C164" s="99"/>
      <c r="D164" s="99"/>
    </row>
    <row r="165" spans="1:4" ht="25.5" customHeight="1">
      <c r="A165" s="99"/>
      <c r="B165" s="100"/>
      <c r="C165" s="99"/>
      <c r="D165" s="99"/>
    </row>
    <row r="166" spans="1:4" ht="25.5" customHeight="1">
      <c r="A166" s="99"/>
      <c r="B166" s="100"/>
      <c r="C166" s="99"/>
      <c r="D166" s="99"/>
    </row>
    <row r="167" spans="1:4" ht="25.5" customHeight="1">
      <c r="A167" s="99"/>
      <c r="B167" s="100"/>
      <c r="C167" s="99"/>
      <c r="D167" s="99"/>
    </row>
    <row r="168" spans="1:4" ht="25.5" customHeight="1">
      <c r="A168" s="99"/>
      <c r="B168" s="100"/>
      <c r="C168" s="99"/>
      <c r="D168" s="99"/>
    </row>
    <row r="169" spans="1:4" ht="25.5" customHeight="1">
      <c r="A169" s="99"/>
      <c r="B169" s="100"/>
      <c r="C169" s="99"/>
      <c r="D169" s="99"/>
    </row>
    <row r="170" spans="1:4" ht="25.5" customHeight="1">
      <c r="A170" s="99"/>
      <c r="B170" s="100"/>
      <c r="C170" s="99"/>
      <c r="D170" s="99"/>
    </row>
    <row r="171" spans="1:4" ht="25.5" customHeight="1">
      <c r="A171" s="99"/>
      <c r="B171" s="100"/>
      <c r="C171" s="99"/>
      <c r="D171" s="99"/>
    </row>
    <row r="172" spans="1:4" ht="25.5" customHeight="1">
      <c r="A172" s="99"/>
      <c r="B172" s="100"/>
      <c r="C172" s="99"/>
      <c r="D172" s="99"/>
    </row>
    <row r="173" spans="1:4" ht="25.5" customHeight="1">
      <c r="A173" s="99"/>
      <c r="B173" s="100"/>
      <c r="C173" s="99"/>
      <c r="D173" s="99"/>
    </row>
    <row r="174" spans="1:4" ht="25.5" customHeight="1">
      <c r="A174" s="99"/>
      <c r="B174" s="100"/>
      <c r="C174" s="99"/>
      <c r="D174" s="99"/>
    </row>
    <row r="175" spans="1:4" ht="25.5" customHeight="1">
      <c r="A175" s="99"/>
      <c r="B175" s="100"/>
      <c r="C175" s="99"/>
      <c r="D175" s="99"/>
    </row>
    <row r="176" spans="1:4" ht="25.5" customHeight="1">
      <c r="A176" s="99"/>
      <c r="B176" s="100"/>
      <c r="C176" s="99"/>
      <c r="D176" s="99"/>
    </row>
    <row r="177" spans="1:4" ht="25.5" customHeight="1">
      <c r="A177" s="99"/>
      <c r="B177" s="100"/>
      <c r="C177" s="99"/>
      <c r="D177" s="99"/>
    </row>
    <row r="178" spans="1:4" ht="25.5" customHeight="1">
      <c r="A178" s="99"/>
      <c r="B178" s="100"/>
      <c r="C178" s="99"/>
      <c r="D178" s="99"/>
    </row>
    <row r="179" spans="1:4" ht="25.5" customHeight="1">
      <c r="A179" s="99"/>
      <c r="B179" s="100"/>
      <c r="C179" s="99"/>
      <c r="D179" s="99"/>
    </row>
    <row r="180" spans="1:4" ht="25.5" customHeight="1">
      <c r="A180" s="99"/>
      <c r="B180" s="100"/>
      <c r="C180" s="99"/>
      <c r="D180" s="99"/>
    </row>
    <row r="181" spans="1:4" ht="25.5" customHeight="1">
      <c r="A181" s="99"/>
      <c r="B181" s="100"/>
      <c r="C181" s="99"/>
      <c r="D181" s="99"/>
    </row>
    <row r="182" spans="1:4" ht="25.5" customHeight="1">
      <c r="A182" s="99"/>
      <c r="B182" s="100"/>
      <c r="C182" s="99"/>
      <c r="D182" s="99"/>
    </row>
    <row r="183" spans="1:4" ht="25.5" customHeight="1">
      <c r="A183" s="99"/>
      <c r="B183" s="100"/>
      <c r="C183" s="99"/>
      <c r="D183" s="99"/>
    </row>
    <row r="184" spans="1:4" ht="25.5" customHeight="1">
      <c r="A184" s="99"/>
      <c r="B184" s="100"/>
      <c r="C184" s="99"/>
      <c r="D184" s="99"/>
    </row>
    <row r="185" spans="1:4" ht="25.5" customHeight="1">
      <c r="A185" s="99"/>
      <c r="B185" s="100"/>
      <c r="C185" s="99"/>
      <c r="D185" s="99"/>
    </row>
    <row r="186" spans="1:4" ht="25.5" customHeight="1">
      <c r="A186" s="99"/>
      <c r="B186" s="100"/>
      <c r="C186" s="99"/>
      <c r="D186" s="99"/>
    </row>
    <row r="187" spans="1:4" ht="25.5" customHeight="1">
      <c r="A187" s="99"/>
      <c r="B187" s="100"/>
      <c r="C187" s="99"/>
      <c r="D187" s="99"/>
    </row>
    <row r="188" spans="1:4" ht="25.5" customHeight="1">
      <c r="A188" s="99"/>
      <c r="B188" s="100"/>
      <c r="C188" s="99"/>
      <c r="D188" s="99"/>
    </row>
    <row r="189" spans="1:4" ht="25.5" customHeight="1">
      <c r="A189" s="99"/>
      <c r="B189" s="100"/>
      <c r="C189" s="99"/>
      <c r="D189" s="99"/>
    </row>
    <row r="190" spans="1:4" ht="25.5" customHeight="1">
      <c r="A190" s="99"/>
      <c r="B190" s="100"/>
      <c r="C190" s="99"/>
      <c r="D190" s="99"/>
    </row>
    <row r="191" spans="1:4" ht="25.5" customHeight="1">
      <c r="A191" s="99"/>
      <c r="B191" s="100"/>
      <c r="C191" s="99"/>
      <c r="D191" s="99"/>
    </row>
    <row r="192" spans="1:4" ht="25.5" customHeight="1">
      <c r="A192" s="99"/>
      <c r="B192" s="100"/>
      <c r="C192" s="99"/>
      <c r="D192" s="99"/>
    </row>
    <row r="193" spans="1:4" ht="25.5" customHeight="1">
      <c r="A193" s="99"/>
      <c r="B193" s="100"/>
      <c r="C193" s="99"/>
      <c r="D193" s="99"/>
    </row>
    <row r="194" spans="1:4" ht="25.5" customHeight="1">
      <c r="A194" s="99"/>
      <c r="B194" s="100"/>
      <c r="C194" s="99"/>
      <c r="D194" s="99"/>
    </row>
    <row r="195" spans="1:4" ht="25.5" customHeight="1">
      <c r="A195" s="99"/>
      <c r="B195" s="100"/>
      <c r="C195" s="99"/>
      <c r="D195" s="99"/>
    </row>
    <row r="196" spans="1:4" ht="25.5" customHeight="1">
      <c r="A196" s="99"/>
      <c r="B196" s="100"/>
      <c r="C196" s="99"/>
      <c r="D196" s="99"/>
    </row>
    <row r="197" spans="1:4" ht="25.5" customHeight="1">
      <c r="A197" s="99"/>
      <c r="B197" s="100"/>
      <c r="C197" s="99"/>
      <c r="D197" s="99"/>
    </row>
    <row r="198" spans="1:4" ht="25.5" customHeight="1">
      <c r="A198" s="99"/>
      <c r="B198" s="100"/>
      <c r="C198" s="99"/>
      <c r="D198" s="99"/>
    </row>
    <row r="199" spans="1:4" ht="25.5" customHeight="1">
      <c r="A199" s="99"/>
      <c r="B199" s="100"/>
      <c r="C199" s="99"/>
      <c r="D199" s="99"/>
    </row>
    <row r="200" spans="1:4" ht="25.5" customHeight="1">
      <c r="A200" s="99"/>
      <c r="B200" s="100"/>
      <c r="C200" s="99"/>
      <c r="D200" s="99"/>
    </row>
    <row r="201" spans="1:4" ht="25.5" customHeight="1">
      <c r="A201" s="99"/>
      <c r="B201" s="100"/>
      <c r="C201" s="99"/>
      <c r="D201" s="99"/>
    </row>
    <row r="202" spans="1:4" ht="25.5" customHeight="1">
      <c r="A202" s="99"/>
      <c r="B202" s="100"/>
      <c r="C202" s="99"/>
      <c r="D202" s="99"/>
    </row>
    <row r="203" spans="1:4" ht="25.5" customHeight="1">
      <c r="A203" s="99"/>
      <c r="B203" s="100"/>
      <c r="C203" s="99"/>
      <c r="D203" s="99"/>
    </row>
    <row r="204" spans="1:4" ht="25.5" customHeight="1">
      <c r="A204" s="99"/>
      <c r="B204" s="100"/>
      <c r="C204" s="99"/>
      <c r="D204" s="99"/>
    </row>
    <row r="205" spans="1:4" ht="25.5" customHeight="1">
      <c r="A205" s="99"/>
      <c r="B205" s="100"/>
      <c r="C205" s="99"/>
      <c r="D205" s="99"/>
    </row>
    <row r="206" spans="1:4" ht="25.5" customHeight="1">
      <c r="A206" s="99"/>
      <c r="B206" s="100"/>
      <c r="C206" s="99"/>
      <c r="D206" s="99"/>
    </row>
    <row r="207" spans="1:4" ht="25.5" customHeight="1">
      <c r="A207" s="99"/>
      <c r="B207" s="100"/>
      <c r="C207" s="99"/>
      <c r="D207" s="99"/>
    </row>
    <row r="208" spans="1:4" ht="25.5" customHeight="1">
      <c r="A208" s="99"/>
      <c r="B208" s="100"/>
      <c r="C208" s="99"/>
      <c r="D208" s="99"/>
    </row>
    <row r="209" spans="1:4" ht="25.5" customHeight="1">
      <c r="A209" s="99"/>
      <c r="B209" s="100"/>
      <c r="C209" s="99"/>
      <c r="D209" s="99"/>
    </row>
    <row r="210" spans="1:4" ht="25.5" customHeight="1">
      <c r="A210" s="99"/>
      <c r="B210" s="100"/>
      <c r="C210" s="99"/>
      <c r="D210" s="99"/>
    </row>
    <row r="211" spans="1:4" ht="25.5" customHeight="1">
      <c r="A211" s="99"/>
      <c r="B211" s="100"/>
      <c r="C211" s="99"/>
      <c r="D211" s="99"/>
    </row>
    <row r="212" spans="1:4" ht="25.5" customHeight="1">
      <c r="A212" s="99"/>
      <c r="B212" s="100"/>
      <c r="C212" s="99"/>
      <c r="D212" s="99"/>
    </row>
    <row r="213" spans="1:4" ht="25.5" customHeight="1">
      <c r="A213" s="99"/>
      <c r="B213" s="100"/>
      <c r="C213" s="99"/>
      <c r="D213" s="99"/>
    </row>
    <row r="214" spans="1:4" ht="25.5" customHeight="1">
      <c r="A214" s="99"/>
      <c r="B214" s="100"/>
      <c r="C214" s="99"/>
      <c r="D214" s="99"/>
    </row>
    <row r="215" spans="1:4" ht="25.5" customHeight="1">
      <c r="A215" s="99"/>
      <c r="B215" s="100"/>
      <c r="C215" s="99"/>
      <c r="D215" s="99"/>
    </row>
    <row r="216" spans="1:4" ht="25.5" customHeight="1">
      <c r="A216" s="99"/>
      <c r="B216" s="100"/>
      <c r="C216" s="99"/>
      <c r="D216" s="99"/>
    </row>
    <row r="217" spans="1:4" ht="25.5" customHeight="1">
      <c r="A217" s="99"/>
      <c r="B217" s="100"/>
      <c r="C217" s="99"/>
      <c r="D217" s="99"/>
    </row>
    <row r="218" spans="1:4" ht="25.5" customHeight="1">
      <c r="A218" s="99"/>
      <c r="B218" s="100"/>
      <c r="C218" s="99"/>
      <c r="D218" s="99"/>
    </row>
    <row r="219" spans="1:4" ht="25.5" customHeight="1">
      <c r="A219" s="99"/>
      <c r="B219" s="100"/>
      <c r="C219" s="99"/>
      <c r="D219" s="99"/>
    </row>
    <row r="220" spans="1:4" ht="25.5" customHeight="1">
      <c r="A220" s="99"/>
      <c r="B220" s="100"/>
      <c r="C220" s="99"/>
      <c r="D220" s="99"/>
    </row>
    <row r="221" spans="1:4" ht="25.5" customHeight="1">
      <c r="A221" s="99"/>
      <c r="B221" s="100"/>
      <c r="C221" s="99"/>
      <c r="D221" s="99"/>
    </row>
    <row r="222" spans="1:4" ht="25.5" customHeight="1">
      <c r="A222" s="99"/>
      <c r="B222" s="100"/>
      <c r="C222" s="99"/>
      <c r="D222" s="99"/>
    </row>
    <row r="223" spans="1:4" ht="25.5" customHeight="1">
      <c r="A223" s="99"/>
      <c r="B223" s="100"/>
      <c r="C223" s="99"/>
      <c r="D223" s="99"/>
    </row>
    <row r="224" spans="1:4" ht="25.5" customHeight="1">
      <c r="A224" s="99"/>
      <c r="B224" s="100"/>
      <c r="C224" s="99"/>
      <c r="D224" s="99"/>
    </row>
    <row r="225" spans="1:4" ht="25.5" customHeight="1">
      <c r="A225" s="99"/>
      <c r="B225" s="100"/>
      <c r="C225" s="99"/>
      <c r="D225" s="99"/>
    </row>
    <row r="226" spans="1:4" ht="25.5" customHeight="1">
      <c r="A226" s="99"/>
      <c r="B226" s="100"/>
      <c r="C226" s="99"/>
      <c r="D226" s="99"/>
    </row>
    <row r="227" spans="1:4" ht="25.5" customHeight="1">
      <c r="A227" s="99"/>
      <c r="B227" s="100"/>
      <c r="C227" s="99"/>
      <c r="D227" s="99"/>
    </row>
    <row r="228" spans="1:4" ht="25.5" customHeight="1">
      <c r="A228" s="99"/>
      <c r="B228" s="100"/>
      <c r="C228" s="99"/>
      <c r="D228" s="99"/>
    </row>
    <row r="229" spans="1:4" ht="25.5" customHeight="1">
      <c r="A229" s="99"/>
      <c r="B229" s="100"/>
      <c r="C229" s="99"/>
      <c r="D229" s="99"/>
    </row>
    <row r="230" spans="1:4" ht="25.5" customHeight="1">
      <c r="A230" s="99"/>
      <c r="B230" s="100"/>
      <c r="C230" s="99"/>
      <c r="D230" s="99"/>
    </row>
    <row r="231" spans="1:4" ht="25.5" customHeight="1">
      <c r="A231" s="99"/>
      <c r="B231" s="100"/>
      <c r="C231" s="99"/>
      <c r="D231" s="99"/>
    </row>
    <row r="232" spans="1:4" ht="25.5" customHeight="1">
      <c r="A232" s="99"/>
      <c r="B232" s="100"/>
      <c r="C232" s="99"/>
      <c r="D232" s="99"/>
    </row>
    <row r="233" spans="1:4" ht="25.5" customHeight="1">
      <c r="A233" s="99"/>
      <c r="B233" s="100"/>
      <c r="C233" s="99"/>
      <c r="D233" s="99"/>
    </row>
    <row r="234" spans="1:4" ht="25.5" customHeight="1">
      <c r="A234" s="99"/>
      <c r="B234" s="100"/>
      <c r="C234" s="99"/>
      <c r="D234" s="99"/>
    </row>
    <row r="235" spans="1:4" ht="25.5" customHeight="1">
      <c r="A235" s="99"/>
      <c r="B235" s="100"/>
      <c r="C235" s="99"/>
      <c r="D235" s="99"/>
    </row>
    <row r="236" spans="1:4" ht="25.5" customHeight="1">
      <c r="A236" s="99"/>
      <c r="B236" s="100"/>
      <c r="C236" s="99"/>
      <c r="D236" s="99"/>
    </row>
    <row r="237" spans="1:4" ht="25.5" customHeight="1">
      <c r="A237" s="99"/>
      <c r="B237" s="100"/>
      <c r="C237" s="99"/>
      <c r="D237" s="99"/>
    </row>
    <row r="238" spans="1:4" ht="25.5" customHeight="1">
      <c r="A238" s="99"/>
      <c r="B238" s="100"/>
      <c r="C238" s="99"/>
      <c r="D238" s="99"/>
    </row>
    <row r="239" spans="1:4" ht="25.5" customHeight="1">
      <c r="A239" s="99"/>
      <c r="B239" s="100"/>
      <c r="C239" s="99"/>
      <c r="D239" s="99"/>
    </row>
    <row r="240" spans="1:4" ht="25.5" customHeight="1">
      <c r="A240" s="99"/>
      <c r="B240" s="100"/>
      <c r="C240" s="99"/>
      <c r="D240" s="99"/>
    </row>
    <row r="241" spans="1:4" ht="25.5" customHeight="1">
      <c r="A241" s="99"/>
      <c r="B241" s="100"/>
      <c r="C241" s="99"/>
      <c r="D241" s="99"/>
    </row>
    <row r="242" spans="1:4" ht="25.5" customHeight="1">
      <c r="A242" s="99"/>
      <c r="B242" s="100"/>
      <c r="C242" s="99"/>
      <c r="D242" s="99"/>
    </row>
    <row r="243" spans="1:4" ht="25.5" customHeight="1">
      <c r="A243" s="99"/>
      <c r="B243" s="100"/>
      <c r="C243" s="99"/>
      <c r="D243" s="99"/>
    </row>
    <row r="244" spans="1:4" ht="25.5" customHeight="1">
      <c r="A244" s="99"/>
      <c r="B244" s="100"/>
      <c r="C244" s="99"/>
      <c r="D244" s="99"/>
    </row>
    <row r="245" spans="1:4" ht="25.5" customHeight="1">
      <c r="A245" s="99"/>
      <c r="B245" s="100"/>
      <c r="C245" s="99"/>
      <c r="D245" s="99"/>
    </row>
    <row r="246" spans="1:4" ht="25.5" customHeight="1">
      <c r="A246" s="99"/>
      <c r="B246" s="100"/>
      <c r="C246" s="99"/>
      <c r="D246" s="99"/>
    </row>
    <row r="247" spans="1:4" ht="25.5" customHeight="1">
      <c r="A247" s="99"/>
      <c r="B247" s="100"/>
      <c r="C247" s="99"/>
      <c r="D247" s="99"/>
    </row>
    <row r="248" spans="1:4" ht="25.5" customHeight="1">
      <c r="A248" s="99"/>
      <c r="B248" s="100"/>
      <c r="C248" s="99"/>
      <c r="D248" s="99"/>
    </row>
    <row r="249" spans="1:4" ht="25.5" customHeight="1">
      <c r="A249" s="99"/>
      <c r="B249" s="100"/>
      <c r="C249" s="99"/>
      <c r="D249" s="99"/>
    </row>
    <row r="250" spans="1:4" ht="25.5" customHeight="1">
      <c r="A250" s="99"/>
      <c r="B250" s="100"/>
      <c r="C250" s="99"/>
      <c r="D250" s="99"/>
    </row>
    <row r="251" spans="1:4" ht="25.5" customHeight="1">
      <c r="A251" s="99"/>
      <c r="B251" s="100"/>
      <c r="C251" s="99"/>
      <c r="D251" s="99"/>
    </row>
    <row r="252" spans="1:4" ht="25.5" customHeight="1">
      <c r="A252" s="99"/>
      <c r="B252" s="100"/>
      <c r="C252" s="99"/>
      <c r="D252" s="99"/>
    </row>
    <row r="253" spans="1:4" ht="25.5" customHeight="1">
      <c r="A253" s="99"/>
      <c r="B253" s="100"/>
      <c r="C253" s="99"/>
      <c r="D253" s="99"/>
    </row>
    <row r="254" spans="1:4" ht="25.5" customHeight="1">
      <c r="A254" s="99"/>
      <c r="B254" s="100"/>
      <c r="C254" s="99"/>
      <c r="D254" s="99"/>
    </row>
    <row r="255" spans="1:4" ht="25.5" customHeight="1">
      <c r="A255" s="99"/>
      <c r="B255" s="100"/>
      <c r="C255" s="99"/>
      <c r="D255" s="99"/>
    </row>
    <row r="256" spans="1:4" ht="25.5" customHeight="1">
      <c r="A256" s="99"/>
      <c r="B256" s="100"/>
      <c r="C256" s="99"/>
      <c r="D256" s="99"/>
    </row>
    <row r="257" spans="1:4" ht="25.5" customHeight="1">
      <c r="A257" s="99"/>
      <c r="B257" s="100"/>
      <c r="C257" s="99"/>
      <c r="D257" s="99"/>
    </row>
    <row r="258" spans="1:4" ht="25.5" customHeight="1">
      <c r="A258" s="99"/>
      <c r="B258" s="100"/>
      <c r="C258" s="99"/>
      <c r="D258" s="99"/>
    </row>
    <row r="259" spans="1:4" ht="25.5" customHeight="1">
      <c r="A259" s="99"/>
      <c r="B259" s="100"/>
      <c r="C259" s="99"/>
      <c r="D259" s="99"/>
    </row>
    <row r="260" spans="1:4" ht="25.5" customHeight="1">
      <c r="A260" s="99"/>
      <c r="B260" s="100"/>
      <c r="C260" s="99"/>
      <c r="D260" s="99"/>
    </row>
    <row r="261" spans="1:4" ht="25.5" customHeight="1">
      <c r="A261" s="99"/>
      <c r="B261" s="100"/>
      <c r="C261" s="99"/>
      <c r="D261" s="99"/>
    </row>
    <row r="262" spans="1:4" ht="25.5" customHeight="1">
      <c r="A262" s="99"/>
      <c r="B262" s="100"/>
      <c r="C262" s="99"/>
      <c r="D262" s="99"/>
    </row>
    <row r="263" spans="1:4" ht="25.5" customHeight="1">
      <c r="A263" s="99"/>
      <c r="B263" s="100"/>
      <c r="C263" s="99"/>
      <c r="D263" s="99"/>
    </row>
    <row r="264" spans="1:4" ht="25.5" customHeight="1">
      <c r="A264" s="99"/>
      <c r="B264" s="100"/>
      <c r="C264" s="99"/>
      <c r="D264" s="99"/>
    </row>
    <row r="265" spans="1:4" ht="25.5" customHeight="1">
      <c r="A265" s="99"/>
      <c r="B265" s="100"/>
      <c r="C265" s="99"/>
      <c r="D265" s="99"/>
    </row>
    <row r="266" spans="1:4" ht="25.5" customHeight="1">
      <c r="A266" s="99"/>
      <c r="B266" s="100"/>
      <c r="C266" s="99"/>
      <c r="D266" s="99"/>
    </row>
    <row r="267" spans="1:4" ht="25.5" customHeight="1">
      <c r="A267" s="99"/>
      <c r="B267" s="100"/>
      <c r="C267" s="99"/>
      <c r="D267" s="99"/>
    </row>
    <row r="268" spans="1:4" ht="25.5" customHeight="1">
      <c r="A268" s="99"/>
      <c r="B268" s="100"/>
      <c r="C268" s="99"/>
      <c r="D268" s="99"/>
    </row>
    <row r="269" spans="1:4" ht="25.5" customHeight="1">
      <c r="A269" s="99"/>
      <c r="B269" s="100"/>
      <c r="C269" s="99"/>
      <c r="D269" s="99"/>
    </row>
    <row r="270" spans="1:4" ht="25.5" customHeight="1">
      <c r="A270" s="99"/>
      <c r="B270" s="100"/>
      <c r="C270" s="99"/>
      <c r="D270" s="99"/>
    </row>
    <row r="271" spans="1:4" ht="25.5" customHeight="1">
      <c r="A271" s="99"/>
      <c r="B271" s="100"/>
      <c r="C271" s="99"/>
      <c r="D271" s="99"/>
    </row>
    <row r="272" spans="1:4" ht="25.5" customHeight="1">
      <c r="A272" s="99"/>
      <c r="B272" s="100"/>
      <c r="C272" s="99"/>
      <c r="D272" s="99"/>
    </row>
    <row r="273" spans="1:4" ht="25.5" customHeight="1">
      <c r="A273" s="99"/>
      <c r="B273" s="100"/>
      <c r="C273" s="99"/>
      <c r="D273" s="99"/>
    </row>
    <row r="274" spans="1:4" ht="25.5" customHeight="1">
      <c r="A274" s="99"/>
      <c r="B274" s="100"/>
      <c r="C274" s="99"/>
      <c r="D274" s="99"/>
    </row>
    <row r="275" spans="1:4" ht="25.5" customHeight="1">
      <c r="A275" s="99"/>
      <c r="B275" s="100"/>
      <c r="C275" s="99"/>
      <c r="D275" s="99"/>
    </row>
    <row r="276" spans="1:4" ht="25.5" customHeight="1">
      <c r="A276" s="99"/>
      <c r="B276" s="100"/>
      <c r="C276" s="99"/>
      <c r="D276" s="99"/>
    </row>
    <row r="277" spans="1:4" ht="25.5" customHeight="1">
      <c r="A277" s="99"/>
      <c r="B277" s="100"/>
      <c r="C277" s="99"/>
      <c r="D277" s="99"/>
    </row>
    <row r="278" spans="1:4" ht="25.5" customHeight="1">
      <c r="A278" s="99"/>
      <c r="B278" s="100"/>
      <c r="C278" s="99"/>
      <c r="D278" s="99"/>
    </row>
    <row r="279" spans="1:4" ht="25.5" customHeight="1">
      <c r="A279" s="99"/>
      <c r="B279" s="100"/>
      <c r="C279" s="99"/>
      <c r="D279" s="99"/>
    </row>
    <row r="280" spans="1:4" ht="25.5" customHeight="1">
      <c r="A280" s="99"/>
      <c r="B280" s="100"/>
      <c r="C280" s="99"/>
      <c r="D280" s="99"/>
    </row>
    <row r="281" spans="1:4" ht="25.5" customHeight="1">
      <c r="A281" s="99"/>
      <c r="B281" s="100"/>
      <c r="C281" s="99"/>
      <c r="D281" s="99"/>
    </row>
    <row r="282" spans="1:4" ht="25.5" customHeight="1">
      <c r="A282" s="99"/>
      <c r="B282" s="100"/>
      <c r="C282" s="99"/>
      <c r="D282" s="99"/>
    </row>
    <row r="283" spans="1:4" ht="25.5" customHeight="1">
      <c r="A283" s="99"/>
      <c r="B283" s="100"/>
      <c r="C283" s="99"/>
      <c r="D283" s="99"/>
    </row>
    <row r="284" spans="1:4" ht="25.5" customHeight="1">
      <c r="A284" s="99"/>
      <c r="B284" s="100"/>
      <c r="C284" s="99"/>
      <c r="D284" s="99"/>
    </row>
    <row r="285" spans="1:4" ht="25.5" customHeight="1">
      <c r="A285" s="99"/>
      <c r="B285" s="100"/>
      <c r="C285" s="99"/>
      <c r="D285" s="99"/>
    </row>
    <row r="286" spans="1:4" ht="25.5" customHeight="1">
      <c r="A286" s="99"/>
      <c r="B286" s="100"/>
      <c r="C286" s="99"/>
      <c r="D286" s="99"/>
    </row>
    <row r="287" spans="1:4" ht="25.5" customHeight="1">
      <c r="A287" s="99"/>
      <c r="B287" s="100"/>
      <c r="C287" s="99"/>
      <c r="D287" s="99"/>
    </row>
    <row r="288" spans="1:4" ht="25.5" customHeight="1">
      <c r="A288" s="99"/>
      <c r="B288" s="100"/>
      <c r="C288" s="99"/>
      <c r="D288" s="99"/>
    </row>
    <row r="289" spans="1:4" ht="25.5" customHeight="1">
      <c r="A289" s="99"/>
      <c r="B289" s="100"/>
      <c r="C289" s="99"/>
      <c r="D289" s="99"/>
    </row>
    <row r="290" spans="1:4" ht="25.5" customHeight="1">
      <c r="A290" s="99"/>
      <c r="B290" s="100"/>
      <c r="C290" s="99"/>
      <c r="D290" s="99"/>
    </row>
    <row r="291" spans="1:4" ht="25.5" customHeight="1">
      <c r="A291" s="99"/>
      <c r="B291" s="100"/>
      <c r="C291" s="99"/>
      <c r="D291" s="99"/>
    </row>
    <row r="292" spans="1:4" ht="25.5" customHeight="1">
      <c r="A292" s="99"/>
      <c r="B292" s="100"/>
      <c r="C292" s="99"/>
      <c r="D292" s="99"/>
    </row>
    <row r="293" spans="1:4" ht="25.5" customHeight="1">
      <c r="A293" s="99"/>
      <c r="B293" s="100"/>
      <c r="C293" s="99"/>
      <c r="D293" s="99"/>
    </row>
    <row r="294" spans="1:4" ht="25.5" customHeight="1">
      <c r="A294" s="99"/>
      <c r="B294" s="100"/>
      <c r="C294" s="99"/>
      <c r="D294" s="99"/>
    </row>
    <row r="295" spans="1:4" ht="25.5" customHeight="1">
      <c r="A295" s="99"/>
      <c r="B295" s="100"/>
      <c r="C295" s="99"/>
      <c r="D295" s="99"/>
    </row>
    <row r="296" spans="1:4" ht="25.5" customHeight="1">
      <c r="A296" s="99"/>
      <c r="B296" s="100"/>
      <c r="C296" s="99"/>
      <c r="D296" s="99"/>
    </row>
    <row r="297" spans="1:4" ht="25.5" customHeight="1">
      <c r="A297" s="99"/>
      <c r="B297" s="100"/>
      <c r="C297" s="99"/>
      <c r="D297" s="99"/>
    </row>
    <row r="298" spans="1:4" ht="25.5" customHeight="1">
      <c r="A298" s="99"/>
      <c r="B298" s="100"/>
      <c r="C298" s="99"/>
      <c r="D298" s="99"/>
    </row>
    <row r="299" spans="1:4" ht="25.5" customHeight="1">
      <c r="A299" s="99"/>
      <c r="B299" s="100"/>
      <c r="C299" s="99"/>
      <c r="D299" s="99"/>
    </row>
    <row r="300" spans="1:4" ht="25.5" customHeight="1">
      <c r="A300" s="99"/>
      <c r="B300" s="100"/>
      <c r="C300" s="99"/>
      <c r="D300" s="99"/>
    </row>
    <row r="301" spans="1:4" ht="25.5" customHeight="1">
      <c r="A301" s="99"/>
      <c r="B301" s="100"/>
      <c r="C301" s="99"/>
      <c r="D301" s="99"/>
    </row>
    <row r="302" spans="1:4" ht="25.5" customHeight="1">
      <c r="A302" s="99"/>
      <c r="B302" s="100"/>
      <c r="C302" s="99"/>
      <c r="D302" s="99"/>
    </row>
    <row r="303" spans="1:4" ht="25.5" customHeight="1">
      <c r="A303" s="99"/>
      <c r="B303" s="100"/>
      <c r="C303" s="99"/>
      <c r="D303" s="99"/>
    </row>
    <row r="304" spans="1:4" ht="25.5" customHeight="1">
      <c r="A304" s="99"/>
      <c r="B304" s="100"/>
      <c r="C304" s="99"/>
      <c r="D304" s="99"/>
    </row>
    <row r="305" spans="1:4" ht="25.5" customHeight="1">
      <c r="A305" s="99"/>
      <c r="B305" s="100"/>
      <c r="C305" s="99"/>
      <c r="D305" s="99"/>
    </row>
    <row r="306" spans="1:4" ht="25.5" customHeight="1">
      <c r="A306" s="99"/>
      <c r="B306" s="100"/>
      <c r="C306" s="99"/>
      <c r="D306" s="99"/>
    </row>
    <row r="307" spans="1:4" ht="25.5" customHeight="1">
      <c r="A307" s="99"/>
      <c r="B307" s="100"/>
      <c r="C307" s="99"/>
      <c r="D307" s="99"/>
    </row>
    <row r="308" spans="1:4" ht="25.5" customHeight="1">
      <c r="A308" s="99"/>
      <c r="B308" s="100"/>
      <c r="C308" s="99"/>
      <c r="D308" s="99"/>
    </row>
    <row r="309" spans="1:4" ht="25.5" customHeight="1">
      <c r="A309" s="99"/>
      <c r="B309" s="100"/>
      <c r="C309" s="99"/>
      <c r="D309" s="99"/>
    </row>
    <row r="310" spans="1:4" ht="25.5" customHeight="1">
      <c r="A310" s="99"/>
      <c r="B310" s="100"/>
      <c r="C310" s="99"/>
      <c r="D310" s="99"/>
    </row>
    <row r="311" spans="1:4" ht="25.5" customHeight="1">
      <c r="A311" s="99"/>
      <c r="B311" s="100"/>
      <c r="C311" s="99"/>
      <c r="D311" s="99"/>
    </row>
    <row r="312" spans="1:4" ht="25.5" customHeight="1">
      <c r="A312" s="99"/>
      <c r="B312" s="100"/>
      <c r="C312" s="99"/>
      <c r="D312" s="99"/>
    </row>
    <row r="313" spans="1:4" ht="25.5" customHeight="1">
      <c r="A313" s="99"/>
      <c r="B313" s="100"/>
      <c r="C313" s="99"/>
      <c r="D313" s="99"/>
    </row>
    <row r="314" spans="1:4" ht="25.5" customHeight="1">
      <c r="A314" s="99"/>
      <c r="B314" s="100"/>
      <c r="C314" s="99"/>
      <c r="D314" s="99"/>
    </row>
    <row r="315" spans="1:4" ht="25.5" customHeight="1">
      <c r="A315" s="99"/>
      <c r="B315" s="100"/>
      <c r="C315" s="99"/>
      <c r="D315" s="99"/>
    </row>
    <row r="316" spans="1:4" ht="25.5" customHeight="1">
      <c r="A316" s="99"/>
      <c r="B316" s="100"/>
      <c r="C316" s="99"/>
      <c r="D316" s="99"/>
    </row>
    <row r="317" spans="1:4" ht="25.5" customHeight="1">
      <c r="A317" s="99"/>
      <c r="B317" s="100"/>
      <c r="C317" s="99"/>
      <c r="D317" s="99"/>
    </row>
    <row r="318" spans="1:4" ht="25.5" customHeight="1">
      <c r="A318" s="99"/>
      <c r="B318" s="100"/>
      <c r="C318" s="99"/>
      <c r="D318" s="99"/>
    </row>
    <row r="319" spans="1:4" ht="25.5" customHeight="1">
      <c r="A319" s="99"/>
      <c r="B319" s="100"/>
      <c r="C319" s="99"/>
      <c r="D319" s="99"/>
    </row>
    <row r="320" spans="1:4" ht="25.5" customHeight="1">
      <c r="A320" s="99"/>
      <c r="B320" s="100"/>
      <c r="C320" s="99"/>
      <c r="D320" s="99"/>
    </row>
    <row r="321" spans="1:4" ht="25.5" customHeight="1">
      <c r="A321" s="99"/>
      <c r="B321" s="100"/>
      <c r="C321" s="99"/>
      <c r="D321" s="99"/>
    </row>
    <row r="322" spans="1:4" ht="25.5" customHeight="1">
      <c r="A322" s="99"/>
      <c r="B322" s="100"/>
      <c r="C322" s="99"/>
      <c r="D322" s="99"/>
    </row>
    <row r="323" spans="1:4" ht="25.5" customHeight="1">
      <c r="A323" s="99"/>
      <c r="B323" s="100"/>
      <c r="C323" s="99"/>
      <c r="D323" s="99"/>
    </row>
    <row r="324" spans="1:4" ht="25.5" customHeight="1">
      <c r="A324" s="99"/>
      <c r="B324" s="100"/>
      <c r="C324" s="99"/>
      <c r="D324" s="99"/>
    </row>
    <row r="325" spans="1:4" ht="25.5" customHeight="1">
      <c r="A325" s="99"/>
      <c r="B325" s="100"/>
      <c r="C325" s="99"/>
      <c r="D325" s="99"/>
    </row>
    <row r="326" spans="1:4" ht="25.5" customHeight="1">
      <c r="A326" s="99"/>
      <c r="B326" s="100"/>
      <c r="C326" s="99"/>
      <c r="D326" s="99"/>
    </row>
    <row r="327" spans="1:4" ht="25.5" customHeight="1">
      <c r="A327" s="99"/>
      <c r="B327" s="100"/>
      <c r="C327" s="99"/>
      <c r="D327" s="99"/>
    </row>
    <row r="328" spans="1:4" ht="25.5" customHeight="1">
      <c r="A328" s="99"/>
      <c r="B328" s="100"/>
      <c r="C328" s="99"/>
      <c r="D328" s="99"/>
    </row>
    <row r="329" spans="1:4" ht="25.5" customHeight="1">
      <c r="A329" s="99"/>
      <c r="B329" s="100"/>
      <c r="C329" s="99"/>
      <c r="D329" s="99"/>
    </row>
    <row r="330" spans="1:4" ht="25.5" customHeight="1">
      <c r="A330" s="99"/>
      <c r="B330" s="100"/>
      <c r="C330" s="99"/>
      <c r="D330" s="99"/>
    </row>
    <row r="331" spans="1:4" ht="25.5" customHeight="1">
      <c r="A331" s="99"/>
      <c r="B331" s="100"/>
      <c r="C331" s="99"/>
      <c r="D331" s="99"/>
    </row>
    <row r="332" spans="1:4" ht="25.5" customHeight="1">
      <c r="A332" s="99"/>
      <c r="B332" s="100"/>
      <c r="C332" s="99"/>
      <c r="D332" s="99"/>
    </row>
    <row r="333" spans="1:4" ht="25.5" customHeight="1">
      <c r="A333" s="99"/>
      <c r="B333" s="100"/>
      <c r="C333" s="99"/>
      <c r="D333" s="99"/>
    </row>
    <row r="334" spans="1:4" ht="25.5" customHeight="1">
      <c r="A334" s="99"/>
      <c r="B334" s="100"/>
      <c r="C334" s="99"/>
      <c r="D334" s="99"/>
    </row>
    <row r="335" spans="1:4" ht="25.5" customHeight="1">
      <c r="A335" s="99"/>
      <c r="B335" s="100"/>
      <c r="C335" s="99"/>
      <c r="D335" s="99"/>
    </row>
    <row r="336" spans="1:4" ht="25.5" customHeight="1">
      <c r="A336" s="99"/>
      <c r="B336" s="100"/>
      <c r="C336" s="99"/>
      <c r="D336" s="99"/>
    </row>
    <row r="337" spans="1:4" ht="25.5" customHeight="1">
      <c r="A337" s="99"/>
      <c r="B337" s="100"/>
      <c r="C337" s="99"/>
      <c r="D337" s="99"/>
    </row>
    <row r="338" spans="1:4" ht="25.5" customHeight="1">
      <c r="A338" s="99"/>
      <c r="B338" s="100"/>
      <c r="C338" s="99"/>
      <c r="D338" s="99"/>
    </row>
    <row r="339" spans="1:4" ht="25.5" customHeight="1">
      <c r="A339" s="99"/>
      <c r="B339" s="100"/>
      <c r="C339" s="99"/>
      <c r="D339" s="99"/>
    </row>
    <row r="340" spans="1:4" ht="25.5" customHeight="1">
      <c r="A340" s="99"/>
      <c r="B340" s="100"/>
      <c r="C340" s="99"/>
      <c r="D340" s="99"/>
    </row>
    <row r="341" spans="1:4" ht="25.5" customHeight="1">
      <c r="A341" s="99"/>
      <c r="B341" s="100"/>
      <c r="C341" s="99"/>
      <c r="D341" s="99"/>
    </row>
    <row r="342" spans="1:4" ht="25.5" customHeight="1">
      <c r="A342" s="99"/>
      <c r="B342" s="100"/>
      <c r="C342" s="99"/>
      <c r="D342" s="99"/>
    </row>
    <row r="343" spans="1:4" ht="25.5" customHeight="1">
      <c r="A343" s="99"/>
      <c r="B343" s="100"/>
      <c r="C343" s="99"/>
      <c r="D343" s="99"/>
    </row>
    <row r="344" spans="1:4" ht="25.5" customHeight="1">
      <c r="A344" s="99"/>
      <c r="B344" s="100"/>
      <c r="C344" s="99"/>
      <c r="D344" s="99"/>
    </row>
    <row r="345" spans="1:4" ht="25.5" customHeight="1">
      <c r="A345" s="99"/>
      <c r="B345" s="100"/>
      <c r="C345" s="99"/>
      <c r="D345" s="99"/>
    </row>
    <row r="346" spans="1:4" ht="25.5" customHeight="1">
      <c r="A346" s="99"/>
      <c r="B346" s="100"/>
      <c r="C346" s="99"/>
      <c r="D346" s="99"/>
    </row>
    <row r="347" spans="1:4" ht="25.5" customHeight="1">
      <c r="A347" s="99"/>
      <c r="B347" s="100"/>
      <c r="C347" s="99"/>
      <c r="D347" s="99"/>
    </row>
    <row r="348" spans="1:4" ht="25.5" customHeight="1">
      <c r="A348" s="99"/>
      <c r="B348" s="100"/>
      <c r="C348" s="99"/>
      <c r="D348" s="99"/>
    </row>
    <row r="349" spans="1:4" ht="25.5" customHeight="1">
      <c r="A349" s="99"/>
      <c r="B349" s="100"/>
      <c r="C349" s="99"/>
      <c r="D349" s="99"/>
    </row>
    <row r="350" spans="1:4" ht="25.5" customHeight="1">
      <c r="A350" s="99"/>
      <c r="B350" s="100"/>
      <c r="C350" s="99"/>
      <c r="D350" s="99"/>
    </row>
    <row r="351" spans="1:4" ht="25.5" customHeight="1">
      <c r="A351" s="99"/>
      <c r="B351" s="100"/>
      <c r="C351" s="99"/>
      <c r="D351" s="99"/>
    </row>
    <row r="352" spans="1:4" ht="25.5" customHeight="1">
      <c r="A352" s="99"/>
      <c r="B352" s="100"/>
      <c r="C352" s="99"/>
      <c r="D352" s="99"/>
    </row>
    <row r="353" spans="1:4" ht="25.5" customHeight="1">
      <c r="A353" s="99"/>
      <c r="B353" s="100"/>
      <c r="C353" s="99"/>
      <c r="D353" s="99"/>
    </row>
    <row r="354" spans="1:4" ht="25.5" customHeight="1">
      <c r="A354" s="99"/>
      <c r="B354" s="100"/>
      <c r="C354" s="99"/>
      <c r="D354" s="99"/>
    </row>
    <row r="355" spans="1:4" ht="25.5" customHeight="1">
      <c r="A355" s="99"/>
      <c r="B355" s="100"/>
      <c r="C355" s="99"/>
      <c r="D355" s="99"/>
    </row>
    <row r="356" spans="1:4" ht="25.5" customHeight="1">
      <c r="A356" s="99"/>
      <c r="B356" s="100"/>
      <c r="C356" s="99"/>
      <c r="D356" s="99"/>
    </row>
    <row r="357" spans="1:4" ht="25.5" customHeight="1">
      <c r="A357" s="99"/>
      <c r="B357" s="100"/>
      <c r="C357" s="99"/>
      <c r="D357" s="99"/>
    </row>
    <row r="358" spans="1:4" ht="25.5" customHeight="1">
      <c r="A358" s="99"/>
      <c r="B358" s="100"/>
      <c r="C358" s="99"/>
      <c r="D358" s="99"/>
    </row>
    <row r="359" spans="1:4" ht="25.5" customHeight="1">
      <c r="A359" s="99"/>
      <c r="B359" s="100"/>
      <c r="C359" s="99"/>
      <c r="D359" s="99"/>
    </row>
    <row r="360" spans="1:4" ht="25.5" customHeight="1">
      <c r="A360" s="99"/>
      <c r="B360" s="100"/>
      <c r="C360" s="99"/>
      <c r="D360" s="99"/>
    </row>
    <row r="361" spans="1:4" ht="25.5" customHeight="1">
      <c r="A361" s="99"/>
      <c r="B361" s="100"/>
      <c r="C361" s="99"/>
      <c r="D361" s="99"/>
    </row>
    <row r="362" spans="1:4" ht="25.5" customHeight="1">
      <c r="A362" s="99"/>
      <c r="B362" s="100"/>
      <c r="C362" s="99"/>
      <c r="D362" s="99"/>
    </row>
    <row r="363" spans="1:4" ht="25.5" customHeight="1">
      <c r="A363" s="99"/>
      <c r="B363" s="100"/>
      <c r="C363" s="99"/>
      <c r="D363" s="99"/>
    </row>
    <row r="364" spans="1:4" ht="25.5" customHeight="1">
      <c r="A364" s="99"/>
      <c r="B364" s="100"/>
      <c r="C364" s="99"/>
      <c r="D364" s="99"/>
    </row>
    <row r="365" spans="1:4" ht="25.5" customHeight="1">
      <c r="A365" s="99"/>
      <c r="B365" s="100"/>
      <c r="C365" s="99"/>
      <c r="D365" s="99"/>
    </row>
    <row r="366" spans="1:4" ht="25.5" customHeight="1">
      <c r="A366" s="99"/>
      <c r="B366" s="100"/>
      <c r="C366" s="99"/>
      <c r="D366" s="99"/>
    </row>
    <row r="367" spans="1:4" ht="25.5" customHeight="1">
      <c r="A367" s="99"/>
      <c r="B367" s="100"/>
      <c r="C367" s="99"/>
      <c r="D367" s="99"/>
    </row>
    <row r="368" spans="1:4" ht="25.5" customHeight="1">
      <c r="A368" s="99"/>
      <c r="B368" s="100"/>
      <c r="C368" s="99"/>
      <c r="D368" s="99"/>
    </row>
    <row r="369" spans="1:4" ht="25.5" customHeight="1">
      <c r="A369" s="99"/>
      <c r="B369" s="100"/>
      <c r="C369" s="99"/>
      <c r="D369" s="99"/>
    </row>
    <row r="370" spans="1:4" ht="25.5" customHeight="1">
      <c r="A370" s="99"/>
      <c r="B370" s="100"/>
      <c r="C370" s="99"/>
      <c r="D370" s="99"/>
    </row>
    <row r="371" spans="1:4" ht="25.5" customHeight="1">
      <c r="A371" s="99"/>
      <c r="B371" s="100"/>
      <c r="C371" s="99"/>
      <c r="D371" s="99"/>
    </row>
    <row r="372" spans="1:4" ht="25.5" customHeight="1">
      <c r="A372" s="99"/>
      <c r="B372" s="100"/>
      <c r="C372" s="99"/>
      <c r="D372" s="99"/>
    </row>
    <row r="373" spans="1:4" ht="25.5" customHeight="1">
      <c r="A373" s="99"/>
      <c r="B373" s="100"/>
      <c r="C373" s="99"/>
      <c r="D373" s="99"/>
    </row>
    <row r="374" spans="1:4" ht="25.5" customHeight="1">
      <c r="A374" s="99"/>
      <c r="B374" s="100"/>
      <c r="C374" s="99"/>
      <c r="D374" s="99"/>
    </row>
    <row r="375" spans="1:4" ht="25.5" customHeight="1">
      <c r="A375" s="99"/>
      <c r="B375" s="100"/>
      <c r="C375" s="99"/>
      <c r="D375" s="99"/>
    </row>
    <row r="376" spans="1:4" ht="25.5" customHeight="1">
      <c r="A376" s="99"/>
      <c r="B376" s="100"/>
      <c r="C376" s="99"/>
      <c r="D376" s="99"/>
    </row>
    <row r="377" spans="1:4" ht="25.5" customHeight="1">
      <c r="A377" s="99"/>
      <c r="B377" s="100"/>
      <c r="C377" s="99"/>
      <c r="D377" s="99"/>
    </row>
    <row r="378" spans="1:4" ht="25.5" customHeight="1">
      <c r="A378" s="99"/>
      <c r="B378" s="100"/>
      <c r="C378" s="99"/>
      <c r="D378" s="99"/>
    </row>
    <row r="379" spans="1:4" ht="25.5" customHeight="1">
      <c r="A379" s="99"/>
      <c r="B379" s="100"/>
      <c r="C379" s="99"/>
      <c r="D379" s="99"/>
    </row>
    <row r="380" spans="1:4" ht="25.5" customHeight="1">
      <c r="A380" s="99"/>
      <c r="B380" s="100"/>
      <c r="C380" s="99"/>
      <c r="D380" s="99"/>
    </row>
    <row r="381" spans="1:4" ht="25.5" customHeight="1">
      <c r="A381" s="99"/>
      <c r="B381" s="100"/>
      <c r="C381" s="99"/>
      <c r="D381" s="99"/>
    </row>
    <row r="382" spans="1:4" ht="25.5" customHeight="1">
      <c r="A382" s="99"/>
      <c r="B382" s="100"/>
      <c r="C382" s="99"/>
      <c r="D382" s="99"/>
    </row>
    <row r="383" spans="1:4" ht="25.5" customHeight="1">
      <c r="A383" s="99"/>
      <c r="B383" s="100"/>
      <c r="C383" s="99"/>
      <c r="D383" s="99"/>
    </row>
    <row r="384" spans="1:4" ht="25.5" customHeight="1">
      <c r="A384" s="99"/>
      <c r="B384" s="100"/>
      <c r="C384" s="99"/>
      <c r="D384" s="99"/>
    </row>
    <row r="385" spans="1:4" ht="25.5" customHeight="1">
      <c r="A385" s="99"/>
      <c r="B385" s="100"/>
      <c r="C385" s="99"/>
      <c r="D385" s="99"/>
    </row>
    <row r="386" spans="1:4" ht="25.5" customHeight="1">
      <c r="A386" s="99"/>
      <c r="B386" s="100"/>
      <c r="C386" s="99"/>
      <c r="D386" s="99"/>
    </row>
    <row r="387" spans="1:4" ht="25.5" customHeight="1">
      <c r="A387" s="99"/>
      <c r="B387" s="100"/>
      <c r="C387" s="99"/>
      <c r="D387" s="99"/>
    </row>
    <row r="388" spans="1:4" ht="25.5" customHeight="1">
      <c r="A388" s="99"/>
      <c r="B388" s="100"/>
      <c r="C388" s="99"/>
      <c r="D388" s="99"/>
    </row>
    <row r="389" spans="1:4" ht="25.5" customHeight="1">
      <c r="A389" s="99"/>
      <c r="B389" s="100"/>
      <c r="C389" s="99"/>
      <c r="D389" s="99"/>
    </row>
    <row r="390" spans="1:4" ht="25.5" customHeight="1">
      <c r="A390" s="99"/>
      <c r="B390" s="100"/>
      <c r="C390" s="99"/>
      <c r="D390" s="99"/>
    </row>
    <row r="391" spans="1:4" ht="25.5" customHeight="1">
      <c r="A391" s="99"/>
      <c r="B391" s="100"/>
      <c r="C391" s="99"/>
      <c r="D391" s="99"/>
    </row>
    <row r="392" spans="1:4" ht="25.5" customHeight="1">
      <c r="A392" s="99"/>
      <c r="B392" s="100"/>
      <c r="C392" s="99"/>
      <c r="D392" s="99"/>
    </row>
    <row r="393" spans="1:4" ht="25.5" customHeight="1">
      <c r="A393" s="99"/>
      <c r="B393" s="100"/>
      <c r="C393" s="99"/>
      <c r="D393" s="99"/>
    </row>
    <row r="394" spans="1:4" ht="25.5" customHeight="1">
      <c r="A394" s="99"/>
      <c r="B394" s="100"/>
      <c r="C394" s="99"/>
      <c r="D394" s="99"/>
    </row>
    <row r="395" spans="1:4" ht="25.5" customHeight="1">
      <c r="A395" s="99"/>
      <c r="B395" s="100"/>
      <c r="C395" s="99"/>
      <c r="D395" s="99"/>
    </row>
    <row r="396" spans="1:4" ht="25.5" customHeight="1">
      <c r="A396" s="99"/>
      <c r="B396" s="100"/>
      <c r="C396" s="99"/>
      <c r="D396" s="99"/>
    </row>
    <row r="397" spans="1:4" ht="25.5" customHeight="1">
      <c r="A397" s="99"/>
      <c r="B397" s="100"/>
      <c r="C397" s="99"/>
      <c r="D397" s="99"/>
    </row>
    <row r="398" spans="1:4" ht="25.5" customHeight="1">
      <c r="A398" s="99"/>
      <c r="B398" s="100"/>
      <c r="C398" s="99"/>
      <c r="D398" s="99"/>
    </row>
    <row r="399" spans="1:4" ht="25.5" customHeight="1">
      <c r="A399" s="99"/>
      <c r="B399" s="100"/>
      <c r="C399" s="99"/>
      <c r="D399" s="99"/>
    </row>
    <row r="400" spans="1:4" ht="25.5" customHeight="1">
      <c r="A400" s="99"/>
      <c r="B400" s="100"/>
      <c r="C400" s="99"/>
      <c r="D400" s="99"/>
    </row>
    <row r="401" spans="1:4" ht="25.5" customHeight="1">
      <c r="A401" s="99"/>
      <c r="B401" s="100"/>
      <c r="C401" s="99"/>
      <c r="D401" s="99"/>
    </row>
    <row r="402" spans="1:4" ht="25.5" customHeight="1">
      <c r="A402" s="99"/>
      <c r="B402" s="100"/>
      <c r="C402" s="99"/>
      <c r="D402" s="99"/>
    </row>
    <row r="403" spans="1:4" ht="25.5" customHeight="1">
      <c r="A403" s="99"/>
      <c r="B403" s="100"/>
      <c r="C403" s="99"/>
      <c r="D403" s="99"/>
    </row>
    <row r="404" spans="1:4" ht="25.5" customHeight="1">
      <c r="A404" s="99"/>
      <c r="B404" s="100"/>
      <c r="C404" s="99"/>
      <c r="D404" s="99"/>
    </row>
    <row r="405" spans="1:4" ht="25.5" customHeight="1">
      <c r="A405" s="99"/>
      <c r="B405" s="100"/>
      <c r="C405" s="99"/>
      <c r="D405" s="99"/>
    </row>
    <row r="406" spans="1:4" ht="25.5" customHeight="1">
      <c r="A406" s="99"/>
      <c r="B406" s="100"/>
      <c r="C406" s="99"/>
      <c r="D406" s="99"/>
    </row>
    <row r="407" spans="1:4" ht="25.5" customHeight="1">
      <c r="A407" s="99"/>
      <c r="B407" s="100"/>
      <c r="C407" s="99"/>
      <c r="D407" s="99"/>
    </row>
    <row r="408" spans="1:4" ht="25.5" customHeight="1">
      <c r="A408" s="99"/>
      <c r="B408" s="100"/>
      <c r="C408" s="99"/>
      <c r="D408" s="99"/>
    </row>
    <row r="409" spans="1:4" ht="25.5" customHeight="1">
      <c r="A409" s="99"/>
      <c r="B409" s="100"/>
      <c r="C409" s="99"/>
      <c r="D409" s="99"/>
    </row>
    <row r="410" spans="1:4" ht="25.5" customHeight="1">
      <c r="A410" s="99"/>
      <c r="B410" s="100"/>
      <c r="C410" s="99"/>
      <c r="D410" s="99"/>
    </row>
    <row r="411" spans="1:4" ht="25.5" customHeight="1">
      <c r="A411" s="99"/>
      <c r="B411" s="100"/>
      <c r="C411" s="99"/>
      <c r="D411" s="99"/>
    </row>
    <row r="412" spans="1:4" ht="25.5" customHeight="1">
      <c r="A412" s="99"/>
      <c r="B412" s="100"/>
      <c r="C412" s="99"/>
      <c r="D412" s="99"/>
    </row>
    <row r="413" spans="1:4" ht="25.5" customHeight="1">
      <c r="A413" s="99"/>
      <c r="B413" s="100"/>
      <c r="C413" s="99"/>
      <c r="D413" s="99"/>
    </row>
    <row r="414" spans="1:4" ht="25.5" customHeight="1">
      <c r="A414" s="99"/>
      <c r="B414" s="100"/>
      <c r="C414" s="99"/>
      <c r="D414" s="99"/>
    </row>
    <row r="415" spans="1:4" ht="25.5" customHeight="1">
      <c r="A415" s="99"/>
      <c r="B415" s="100"/>
      <c r="C415" s="99"/>
      <c r="D415" s="99"/>
    </row>
    <row r="416" spans="1:4" ht="25.5" customHeight="1">
      <c r="A416" s="99"/>
      <c r="B416" s="100"/>
      <c r="C416" s="99"/>
      <c r="D416" s="99"/>
    </row>
    <row r="417" spans="1:4" ht="25.5" customHeight="1">
      <c r="A417" s="99"/>
      <c r="B417" s="100"/>
      <c r="C417" s="99"/>
      <c r="D417" s="99"/>
    </row>
    <row r="418" spans="1:4" ht="25.5" customHeight="1">
      <c r="A418" s="99"/>
      <c r="B418" s="100"/>
      <c r="C418" s="99"/>
      <c r="D418" s="99"/>
    </row>
    <row r="419" spans="1:4" ht="25.5" customHeight="1">
      <c r="A419" s="99"/>
      <c r="B419" s="100"/>
      <c r="C419" s="99"/>
      <c r="D419" s="99"/>
    </row>
    <row r="420" spans="1:4" ht="25.5" customHeight="1">
      <c r="A420" s="99"/>
      <c r="B420" s="100"/>
      <c r="C420" s="99"/>
      <c r="D420" s="99"/>
    </row>
    <row r="421" spans="1:4" ht="25.5" customHeight="1">
      <c r="A421" s="99"/>
      <c r="B421" s="100"/>
      <c r="C421" s="99"/>
      <c r="D421" s="99"/>
    </row>
    <row r="422" spans="1:4" ht="25.5" customHeight="1">
      <c r="A422" s="99"/>
      <c r="B422" s="100"/>
      <c r="C422" s="99"/>
      <c r="D422" s="99"/>
    </row>
    <row r="423" spans="1:4" ht="25.5" customHeight="1">
      <c r="A423" s="99"/>
      <c r="B423" s="100"/>
      <c r="C423" s="99"/>
      <c r="D423" s="99"/>
    </row>
    <row r="424" spans="1:4" ht="25.5" customHeight="1">
      <c r="A424" s="99"/>
      <c r="B424" s="100"/>
      <c r="C424" s="99"/>
      <c r="D424" s="99"/>
    </row>
    <row r="425" spans="1:4" ht="25.5" customHeight="1">
      <c r="A425" s="99"/>
      <c r="B425" s="100"/>
      <c r="C425" s="99"/>
      <c r="D425" s="99"/>
    </row>
    <row r="426" spans="1:4" ht="25.5" customHeight="1">
      <c r="A426" s="99"/>
      <c r="B426" s="100"/>
      <c r="C426" s="99"/>
      <c r="D426" s="99"/>
    </row>
    <row r="427" spans="1:4" ht="25.5" customHeight="1">
      <c r="A427" s="99"/>
      <c r="B427" s="100"/>
      <c r="C427" s="99"/>
      <c r="D427" s="99"/>
    </row>
    <row r="428" spans="1:4" ht="25.5" customHeight="1">
      <c r="A428" s="99"/>
      <c r="B428" s="100"/>
      <c r="C428" s="99"/>
      <c r="D428" s="99"/>
    </row>
    <row r="429" spans="1:4" ht="25.5" customHeight="1">
      <c r="A429" s="99"/>
      <c r="B429" s="100"/>
      <c r="C429" s="99"/>
      <c r="D429" s="99"/>
    </row>
    <row r="430" spans="1:4" ht="25.5" customHeight="1">
      <c r="A430" s="99"/>
      <c r="B430" s="100"/>
      <c r="C430" s="99"/>
      <c r="D430" s="99"/>
    </row>
    <row r="431" spans="1:4" ht="25.5" customHeight="1">
      <c r="A431" s="99"/>
      <c r="B431" s="100"/>
      <c r="C431" s="99"/>
      <c r="D431" s="99"/>
    </row>
    <row r="432" spans="1:4" ht="25.5" customHeight="1">
      <c r="A432" s="99"/>
      <c r="B432" s="100"/>
      <c r="C432" s="99"/>
      <c r="D432" s="99"/>
    </row>
    <row r="433" spans="1:4" ht="25.5" customHeight="1">
      <c r="A433" s="99"/>
      <c r="B433" s="100"/>
      <c r="C433" s="99"/>
      <c r="D433" s="99"/>
    </row>
    <row r="434" spans="1:4" ht="25.5" customHeight="1">
      <c r="A434" s="99"/>
      <c r="B434" s="100"/>
      <c r="C434" s="99"/>
      <c r="D434" s="99"/>
    </row>
    <row r="435" spans="1:4" ht="25.5" customHeight="1">
      <c r="A435" s="99"/>
      <c r="B435" s="100"/>
      <c r="C435" s="99"/>
      <c r="D435" s="99"/>
    </row>
    <row r="436" spans="1:4" ht="25.5" customHeight="1">
      <c r="A436" s="99"/>
      <c r="B436" s="100"/>
      <c r="C436" s="99"/>
      <c r="D436" s="99"/>
    </row>
    <row r="437" spans="1:4" ht="25.5" customHeight="1">
      <c r="A437" s="99"/>
      <c r="B437" s="100"/>
      <c r="C437" s="99"/>
      <c r="D437" s="99"/>
    </row>
    <row r="438" spans="1:4" ht="25.5" customHeight="1">
      <c r="A438" s="99"/>
      <c r="B438" s="100"/>
      <c r="C438" s="99"/>
      <c r="D438" s="99"/>
    </row>
    <row r="439" spans="1:4" ht="25.5" customHeight="1">
      <c r="A439" s="99"/>
      <c r="B439" s="100"/>
      <c r="C439" s="99"/>
      <c r="D439" s="99"/>
    </row>
    <row r="440" spans="1:4" ht="25.5" customHeight="1">
      <c r="A440" s="99"/>
      <c r="B440" s="100"/>
      <c r="C440" s="99"/>
      <c r="D440" s="99"/>
    </row>
    <row r="441" spans="1:4" ht="25.5" customHeight="1">
      <c r="A441" s="99"/>
      <c r="B441" s="100"/>
      <c r="C441" s="99"/>
      <c r="D441" s="99"/>
    </row>
    <row r="442" spans="1:4" ht="25.5" customHeight="1">
      <c r="A442" s="99"/>
      <c r="B442" s="100"/>
      <c r="C442" s="99"/>
      <c r="D442" s="99"/>
    </row>
    <row r="443" spans="1:4" ht="25.5" customHeight="1">
      <c r="A443" s="99"/>
      <c r="B443" s="100"/>
      <c r="C443" s="99"/>
      <c r="D443" s="99"/>
    </row>
    <row r="444" spans="1:4" ht="25.5" customHeight="1">
      <c r="A444" s="99"/>
      <c r="B444" s="100"/>
      <c r="C444" s="99"/>
      <c r="D444" s="99"/>
    </row>
    <row r="445" spans="1:4" ht="25.5" customHeight="1">
      <c r="A445" s="99"/>
      <c r="B445" s="100"/>
      <c r="C445" s="99"/>
      <c r="D445" s="99"/>
    </row>
    <row r="446" spans="1:4" ht="25.5" customHeight="1">
      <c r="A446" s="99"/>
      <c r="B446" s="100"/>
      <c r="C446" s="99"/>
      <c r="D446" s="99"/>
    </row>
    <row r="447" spans="1:4" ht="25.5" customHeight="1">
      <c r="A447" s="99"/>
      <c r="B447" s="100"/>
      <c r="C447" s="99"/>
      <c r="D447" s="99"/>
    </row>
    <row r="448" spans="1:4" ht="25.5" customHeight="1">
      <c r="A448" s="99"/>
      <c r="B448" s="100"/>
      <c r="C448" s="99"/>
      <c r="D448" s="99"/>
    </row>
    <row r="449" spans="1:4" ht="25.5" customHeight="1">
      <c r="A449" s="99"/>
      <c r="B449" s="100"/>
      <c r="C449" s="99"/>
      <c r="D449" s="99"/>
    </row>
    <row r="450" spans="1:4" ht="25.5" customHeight="1">
      <c r="A450" s="99"/>
      <c r="B450" s="100"/>
      <c r="C450" s="99"/>
      <c r="D450" s="99"/>
    </row>
    <row r="451" spans="1:4" ht="25.5" customHeight="1">
      <c r="A451" s="99"/>
      <c r="B451" s="100"/>
      <c r="C451" s="99"/>
      <c r="D451" s="99"/>
    </row>
    <row r="452" spans="1:4" ht="25.5" customHeight="1">
      <c r="A452" s="99"/>
      <c r="B452" s="100"/>
      <c r="C452" s="99"/>
      <c r="D452" s="99"/>
    </row>
    <row r="453" spans="1:4" ht="25.5" customHeight="1">
      <c r="A453" s="99"/>
      <c r="B453" s="100"/>
      <c r="C453" s="99"/>
      <c r="D453" s="99"/>
    </row>
    <row r="454" spans="1:4" ht="25.5" customHeight="1">
      <c r="A454" s="99"/>
      <c r="B454" s="100"/>
      <c r="C454" s="99"/>
      <c r="D454" s="99"/>
    </row>
    <row r="455" spans="1:4" ht="25.5" customHeight="1">
      <c r="A455" s="99"/>
      <c r="B455" s="100"/>
      <c r="C455" s="99"/>
      <c r="D455" s="99"/>
    </row>
    <row r="456" spans="1:4" ht="25.5" customHeight="1">
      <c r="A456" s="99"/>
      <c r="B456" s="100"/>
      <c r="C456" s="99"/>
      <c r="D456" s="99"/>
    </row>
    <row r="457" spans="1:4" ht="25.5" customHeight="1">
      <c r="A457" s="99"/>
      <c r="B457" s="100"/>
      <c r="C457" s="99"/>
      <c r="D457" s="99"/>
    </row>
    <row r="458" spans="1:4" ht="25.5" customHeight="1">
      <c r="A458" s="99"/>
      <c r="B458" s="100"/>
      <c r="C458" s="99"/>
      <c r="D458" s="99"/>
    </row>
    <row r="459" spans="1:4" ht="25.5" customHeight="1">
      <c r="A459" s="99"/>
      <c r="B459" s="100"/>
      <c r="C459" s="99"/>
      <c r="D459" s="99"/>
    </row>
    <row r="460" spans="1:4" ht="25.5" customHeight="1">
      <c r="A460" s="99"/>
      <c r="B460" s="100"/>
      <c r="C460" s="99"/>
      <c r="D460" s="99"/>
    </row>
    <row r="461" spans="1:4" ht="25.5" customHeight="1">
      <c r="A461" s="99"/>
      <c r="B461" s="100"/>
      <c r="C461" s="99"/>
      <c r="D461" s="99"/>
    </row>
    <row r="462" spans="1:4" ht="25.5" customHeight="1">
      <c r="A462" s="99"/>
      <c r="B462" s="100"/>
      <c r="C462" s="99"/>
      <c r="D462" s="99"/>
    </row>
    <row r="463" spans="1:4" ht="25.5" customHeight="1">
      <c r="A463" s="99"/>
      <c r="B463" s="100"/>
      <c r="C463" s="99"/>
      <c r="D463" s="99"/>
    </row>
    <row r="464" spans="1:4" ht="25.5" customHeight="1">
      <c r="A464" s="99"/>
      <c r="B464" s="100"/>
      <c r="C464" s="99"/>
      <c r="D464" s="99"/>
    </row>
    <row r="465" spans="1:4" ht="25.5" customHeight="1">
      <c r="A465" s="99"/>
      <c r="B465" s="100"/>
      <c r="C465" s="99"/>
      <c r="D465" s="99"/>
    </row>
    <row r="466" spans="1:4" ht="25.5" customHeight="1">
      <c r="A466" s="99"/>
      <c r="B466" s="100"/>
      <c r="C466" s="99"/>
      <c r="D466" s="99"/>
    </row>
    <row r="467" spans="1:4" ht="25.5" customHeight="1">
      <c r="A467" s="99"/>
      <c r="B467" s="100"/>
      <c r="C467" s="99"/>
      <c r="D467" s="99"/>
    </row>
    <row r="468" spans="1:4" ht="25.5" customHeight="1">
      <c r="A468" s="99"/>
      <c r="B468" s="100"/>
      <c r="C468" s="99"/>
      <c r="D468" s="99"/>
    </row>
    <row r="469" spans="1:4" ht="25.5" customHeight="1">
      <c r="A469" s="99"/>
      <c r="B469" s="100"/>
      <c r="C469" s="99"/>
      <c r="D469" s="99"/>
    </row>
    <row r="470" spans="1:4" ht="25.5" customHeight="1">
      <c r="A470" s="99"/>
      <c r="B470" s="100"/>
      <c r="C470" s="99"/>
      <c r="D470" s="99"/>
    </row>
    <row r="471" spans="1:4" ht="25.5" customHeight="1">
      <c r="A471" s="99"/>
      <c r="B471" s="100"/>
      <c r="C471" s="99"/>
      <c r="D471" s="99"/>
    </row>
    <row r="472" spans="1:4" ht="25.5" customHeight="1">
      <c r="A472" s="99"/>
      <c r="B472" s="100"/>
      <c r="C472" s="99"/>
      <c r="D472" s="99"/>
    </row>
    <row r="473" spans="1:4" ht="25.5" customHeight="1">
      <c r="A473" s="99"/>
      <c r="B473" s="100"/>
      <c r="C473" s="99"/>
      <c r="D473" s="99"/>
    </row>
    <row r="474" spans="1:4" ht="25.5" customHeight="1">
      <c r="A474" s="99"/>
      <c r="B474" s="100"/>
      <c r="C474" s="99"/>
      <c r="D474" s="99"/>
    </row>
    <row r="475" spans="1:4" ht="25.5" customHeight="1">
      <c r="A475" s="99"/>
      <c r="B475" s="100"/>
      <c r="C475" s="99"/>
      <c r="D475" s="99"/>
    </row>
    <row r="476" spans="1:4" ht="25.5" customHeight="1">
      <c r="A476" s="99"/>
      <c r="B476" s="100"/>
      <c r="C476" s="99"/>
      <c r="D476" s="99"/>
    </row>
    <row r="477" spans="1:4" ht="25.5" customHeight="1">
      <c r="A477" s="99"/>
      <c r="B477" s="100"/>
      <c r="C477" s="99"/>
      <c r="D477" s="99"/>
    </row>
    <row r="478" spans="1:4" ht="25.5" customHeight="1">
      <c r="A478" s="99"/>
      <c r="B478" s="100"/>
      <c r="C478" s="99"/>
      <c r="D478" s="99"/>
    </row>
    <row r="479" spans="1:4" ht="25.5" customHeight="1">
      <c r="A479" s="99"/>
      <c r="B479" s="100"/>
      <c r="C479" s="99"/>
      <c r="D479" s="99"/>
    </row>
    <row r="480" spans="1:4" ht="25.5" customHeight="1">
      <c r="A480" s="99"/>
      <c r="B480" s="100"/>
      <c r="C480" s="99"/>
      <c r="D480" s="99"/>
    </row>
    <row r="481" spans="1:4" ht="25.5" customHeight="1">
      <c r="A481" s="99"/>
      <c r="B481" s="100"/>
      <c r="C481" s="99"/>
      <c r="D481" s="99"/>
    </row>
    <row r="482" spans="1:4" ht="25.5" customHeight="1">
      <c r="A482" s="99"/>
      <c r="B482" s="100"/>
      <c r="C482" s="99"/>
      <c r="D482" s="99"/>
    </row>
    <row r="483" spans="1:4" ht="25.5" customHeight="1">
      <c r="A483" s="99"/>
      <c r="B483" s="100"/>
      <c r="C483" s="99"/>
      <c r="D483" s="99"/>
    </row>
    <row r="484" spans="1:4" ht="25.5" customHeight="1">
      <c r="A484" s="99"/>
      <c r="B484" s="100"/>
      <c r="C484" s="99"/>
      <c r="D484" s="99"/>
    </row>
    <row r="485" spans="1:4" ht="25.5" customHeight="1">
      <c r="A485" s="99"/>
      <c r="B485" s="100"/>
      <c r="C485" s="99"/>
      <c r="D485" s="99"/>
    </row>
    <row r="486" spans="1:4" ht="25.5" customHeight="1">
      <c r="A486" s="99"/>
      <c r="B486" s="100"/>
      <c r="C486" s="99"/>
      <c r="D486" s="99"/>
    </row>
    <row r="487" spans="1:4" ht="25.5" customHeight="1">
      <c r="A487" s="99"/>
      <c r="B487" s="100"/>
      <c r="C487" s="99"/>
      <c r="D487" s="99"/>
    </row>
    <row r="488" spans="1:4" ht="25.5" customHeight="1">
      <c r="A488" s="99"/>
      <c r="B488" s="100"/>
      <c r="C488" s="99"/>
      <c r="D488" s="99"/>
    </row>
    <row r="489" spans="1:4" ht="25.5" customHeight="1">
      <c r="A489" s="99"/>
      <c r="B489" s="100"/>
      <c r="C489" s="99"/>
      <c r="D489" s="99"/>
    </row>
    <row r="490" spans="1:4" ht="25.5" customHeight="1">
      <c r="A490" s="99"/>
      <c r="B490" s="100"/>
      <c r="C490" s="99"/>
      <c r="D490" s="99"/>
    </row>
    <row r="491" spans="1:4" ht="25.5" customHeight="1">
      <c r="A491" s="99"/>
      <c r="B491" s="100"/>
      <c r="C491" s="99"/>
      <c r="D491" s="99"/>
    </row>
    <row r="492" spans="1:4" ht="25.5" customHeight="1">
      <c r="A492" s="99"/>
      <c r="B492" s="100"/>
      <c r="C492" s="99"/>
      <c r="D492" s="99"/>
    </row>
    <row r="493" spans="1:4" ht="25.5" customHeight="1">
      <c r="A493" s="99"/>
      <c r="B493" s="100"/>
      <c r="C493" s="99"/>
      <c r="D493" s="99"/>
    </row>
    <row r="494" spans="1:4" ht="25.5" customHeight="1">
      <c r="A494" s="99"/>
      <c r="B494" s="100"/>
      <c r="C494" s="99"/>
      <c r="D494" s="99"/>
    </row>
    <row r="495" spans="1:4" ht="25.5" customHeight="1">
      <c r="A495" s="99"/>
      <c r="B495" s="100"/>
      <c r="C495" s="99"/>
      <c r="D495" s="99"/>
    </row>
    <row r="496" spans="1:4" ht="25.5" customHeight="1">
      <c r="A496" s="99"/>
      <c r="B496" s="100"/>
      <c r="C496" s="99"/>
      <c r="D496" s="99"/>
    </row>
    <row r="497" spans="1:4" ht="25.5" customHeight="1">
      <c r="A497" s="99"/>
      <c r="B497" s="100"/>
      <c r="C497" s="99"/>
      <c r="D497" s="99"/>
    </row>
    <row r="498" spans="1:4" ht="25.5" customHeight="1">
      <c r="A498" s="99"/>
      <c r="B498" s="100"/>
      <c r="C498" s="99"/>
      <c r="D498" s="99"/>
    </row>
    <row r="499" spans="1:4" ht="25.5" customHeight="1">
      <c r="A499" s="99"/>
      <c r="B499" s="100"/>
      <c r="C499" s="99"/>
      <c r="D499" s="99"/>
    </row>
    <row r="500" spans="1:4" ht="25.5" customHeight="1">
      <c r="A500" s="99"/>
      <c r="B500" s="100"/>
      <c r="C500" s="99"/>
      <c r="D500" s="99"/>
    </row>
    <row r="501" spans="1:4" ht="25.5" customHeight="1">
      <c r="A501" s="99"/>
      <c r="B501" s="100"/>
      <c r="C501" s="99"/>
      <c r="D501" s="99"/>
    </row>
    <row r="502" spans="1:4" ht="25.5" customHeight="1">
      <c r="A502" s="99"/>
      <c r="B502" s="100"/>
      <c r="C502" s="99"/>
      <c r="D502" s="99"/>
    </row>
    <row r="503" spans="1:4" ht="25.5" customHeight="1">
      <c r="A503" s="99"/>
      <c r="B503" s="100"/>
      <c r="C503" s="99"/>
      <c r="D503" s="99"/>
    </row>
    <row r="504" spans="1:4" ht="25.5" customHeight="1">
      <c r="A504" s="99"/>
      <c r="B504" s="100"/>
      <c r="C504" s="99"/>
      <c r="D504" s="99"/>
    </row>
    <row r="505" spans="1:4" ht="25.5" customHeight="1">
      <c r="A505" s="99"/>
      <c r="B505" s="100"/>
      <c r="C505" s="99"/>
      <c r="D505" s="99"/>
    </row>
    <row r="506" spans="1:4" ht="25.5" customHeight="1">
      <c r="A506" s="99"/>
      <c r="B506" s="100"/>
      <c r="C506" s="99"/>
      <c r="D506" s="99"/>
    </row>
    <row r="507" spans="1:4" ht="25.5" customHeight="1">
      <c r="A507" s="99"/>
      <c r="B507" s="100"/>
      <c r="C507" s="99"/>
      <c r="D507" s="99"/>
    </row>
    <row r="508" spans="1:4" ht="25.5" customHeight="1">
      <c r="A508" s="99"/>
      <c r="B508" s="100"/>
      <c r="C508" s="99"/>
      <c r="D508" s="99"/>
    </row>
    <row r="509" spans="1:4" ht="25.5" customHeight="1">
      <c r="A509" s="99"/>
      <c r="B509" s="100"/>
      <c r="C509" s="99"/>
      <c r="D509" s="99"/>
    </row>
    <row r="510" spans="1:4" ht="25.5" customHeight="1">
      <c r="A510" s="99"/>
      <c r="B510" s="100"/>
      <c r="C510" s="99"/>
      <c r="D510" s="99"/>
    </row>
    <row r="511" spans="1:4" ht="25.5" customHeight="1">
      <c r="A511" s="99"/>
      <c r="B511" s="100"/>
      <c r="C511" s="99"/>
      <c r="D511" s="99"/>
    </row>
    <row r="512" spans="1:4" ht="25.5" customHeight="1">
      <c r="A512" s="99"/>
      <c r="B512" s="100"/>
      <c r="C512" s="99"/>
      <c r="D512" s="99"/>
    </row>
    <row r="513" spans="1:4" ht="25.5" customHeight="1">
      <c r="A513" s="99"/>
      <c r="B513" s="100"/>
      <c r="C513" s="99"/>
      <c r="D513" s="99"/>
    </row>
    <row r="514" spans="1:4" ht="25.5" customHeight="1">
      <c r="A514" s="99"/>
      <c r="B514" s="100"/>
      <c r="C514" s="99"/>
      <c r="D514" s="99"/>
    </row>
    <row r="515" spans="1:4" ht="25.5" customHeight="1">
      <c r="A515" s="99"/>
      <c r="B515" s="100"/>
      <c r="C515" s="99"/>
      <c r="D515" s="99"/>
    </row>
    <row r="516" spans="1:4" ht="25.5" customHeight="1">
      <c r="A516" s="99"/>
      <c r="B516" s="100"/>
      <c r="C516" s="99"/>
      <c r="D516" s="99"/>
    </row>
    <row r="517" spans="1:4" ht="25.5" customHeight="1">
      <c r="A517" s="99"/>
      <c r="B517" s="100"/>
      <c r="C517" s="99"/>
      <c r="D517" s="99"/>
    </row>
    <row r="518" spans="1:4" ht="25.5" customHeight="1">
      <c r="A518" s="99"/>
      <c r="B518" s="100"/>
      <c r="C518" s="99"/>
      <c r="D518" s="99"/>
    </row>
    <row r="519" spans="1:4" ht="25.5" customHeight="1">
      <c r="A519" s="99"/>
      <c r="B519" s="100"/>
      <c r="C519" s="99"/>
      <c r="D519" s="99"/>
    </row>
    <row r="520" spans="1:4" ht="25.5" customHeight="1">
      <c r="A520" s="99"/>
      <c r="B520" s="100"/>
      <c r="C520" s="99"/>
      <c r="D520" s="99"/>
    </row>
    <row r="521" spans="1:4" ht="25.5" customHeight="1">
      <c r="A521" s="99"/>
      <c r="B521" s="100"/>
      <c r="C521" s="99"/>
      <c r="D521" s="99"/>
    </row>
    <row r="522" spans="1:4" ht="25.5" customHeight="1">
      <c r="A522" s="99"/>
      <c r="B522" s="100"/>
      <c r="C522" s="99"/>
      <c r="D522" s="99"/>
    </row>
    <row r="523" spans="1:4" ht="25.5" customHeight="1">
      <c r="A523" s="99"/>
      <c r="B523" s="100"/>
      <c r="C523" s="99"/>
      <c r="D523" s="99"/>
    </row>
    <row r="524" spans="1:4" ht="25.5" customHeight="1">
      <c r="A524" s="99"/>
      <c r="B524" s="100"/>
      <c r="C524" s="99"/>
      <c r="D524" s="99"/>
    </row>
    <row r="525" spans="1:4" ht="25.5" customHeight="1">
      <c r="A525" s="99"/>
      <c r="B525" s="100"/>
      <c r="C525" s="99"/>
      <c r="D525" s="99"/>
    </row>
    <row r="526" spans="1:4" ht="25.5" customHeight="1">
      <c r="A526" s="99"/>
      <c r="B526" s="100"/>
      <c r="C526" s="99"/>
      <c r="D526" s="99"/>
    </row>
    <row r="527" spans="1:4" ht="25.5" customHeight="1">
      <c r="A527" s="99"/>
      <c r="B527" s="100"/>
      <c r="C527" s="99"/>
      <c r="D527" s="99"/>
    </row>
    <row r="528" spans="1:4" ht="25.5" customHeight="1">
      <c r="A528" s="99"/>
      <c r="B528" s="100"/>
      <c r="C528" s="99"/>
      <c r="D528" s="99"/>
    </row>
    <row r="529" spans="1:4" ht="25.5" customHeight="1">
      <c r="A529" s="99"/>
      <c r="B529" s="100"/>
      <c r="C529" s="99"/>
      <c r="D529" s="99"/>
    </row>
    <row r="530" spans="1:4" ht="25.5" customHeight="1">
      <c r="A530" s="99"/>
      <c r="B530" s="100"/>
      <c r="C530" s="99"/>
      <c r="D530" s="99"/>
    </row>
    <row r="531" spans="1:4" ht="25.5" customHeight="1">
      <c r="A531" s="99"/>
      <c r="B531" s="100"/>
      <c r="C531" s="99"/>
      <c r="D531" s="99"/>
    </row>
    <row r="532" spans="1:4" ht="25.5" customHeight="1">
      <c r="A532" s="99"/>
      <c r="B532" s="100"/>
      <c r="C532" s="99"/>
      <c r="D532" s="99"/>
    </row>
    <row r="533" spans="1:4" ht="25.5" customHeight="1">
      <c r="A533" s="99"/>
      <c r="B533" s="100"/>
      <c r="C533" s="99"/>
      <c r="D533" s="99"/>
    </row>
    <row r="534" spans="1:4" ht="25.5" customHeight="1">
      <c r="A534" s="99"/>
      <c r="B534" s="100"/>
      <c r="C534" s="99"/>
      <c r="D534" s="99"/>
    </row>
    <row r="535" spans="1:4" ht="25.5" customHeight="1">
      <c r="A535" s="99"/>
      <c r="B535" s="100"/>
      <c r="C535" s="99"/>
      <c r="D535" s="99"/>
    </row>
    <row r="536" spans="1:4" ht="25.5" customHeight="1">
      <c r="A536" s="99"/>
      <c r="B536" s="100"/>
      <c r="C536" s="99"/>
      <c r="D536" s="99"/>
    </row>
    <row r="537" spans="1:4" ht="25.5" customHeight="1">
      <c r="A537" s="99"/>
      <c r="B537" s="100"/>
      <c r="C537" s="99"/>
      <c r="D537" s="99"/>
    </row>
    <row r="538" spans="1:4" ht="25.5" customHeight="1">
      <c r="A538" s="99"/>
      <c r="B538" s="100"/>
      <c r="C538" s="99"/>
      <c r="D538" s="99"/>
    </row>
    <row r="539" spans="1:4" ht="25.5" customHeight="1">
      <c r="A539" s="99"/>
      <c r="B539" s="100"/>
      <c r="C539" s="99"/>
      <c r="D539" s="99"/>
    </row>
    <row r="540" spans="1:4" ht="25.5" customHeight="1">
      <c r="A540" s="99"/>
      <c r="B540" s="100"/>
      <c r="C540" s="99"/>
      <c r="D540" s="99"/>
    </row>
    <row r="541" spans="1:4" ht="25.5" customHeight="1">
      <c r="A541" s="99"/>
      <c r="B541" s="100"/>
      <c r="C541" s="99"/>
      <c r="D541" s="99"/>
    </row>
    <row r="542" spans="1:4" ht="25.5" customHeight="1">
      <c r="A542" s="99"/>
      <c r="B542" s="100"/>
      <c r="C542" s="99"/>
      <c r="D542" s="99"/>
    </row>
    <row r="543" spans="1:4" ht="25.5" customHeight="1">
      <c r="A543" s="99"/>
      <c r="B543" s="100"/>
      <c r="C543" s="99"/>
      <c r="D543" s="99"/>
    </row>
    <row r="544" spans="1:4" ht="25.5" customHeight="1">
      <c r="A544" s="99"/>
      <c r="B544" s="100"/>
      <c r="C544" s="99"/>
      <c r="D544" s="99"/>
    </row>
    <row r="545" spans="1:4" ht="25.5" customHeight="1">
      <c r="A545" s="99"/>
      <c r="B545" s="100"/>
      <c r="C545" s="99"/>
      <c r="D545" s="99"/>
    </row>
    <row r="546" spans="1:4" ht="25.5" customHeight="1">
      <c r="A546" s="99"/>
      <c r="B546" s="100"/>
      <c r="C546" s="99"/>
      <c r="D546" s="99"/>
    </row>
    <row r="547" spans="1:4" ht="25.5" customHeight="1">
      <c r="A547" s="99"/>
      <c r="B547" s="100"/>
      <c r="C547" s="99"/>
      <c r="D547" s="99"/>
    </row>
    <row r="548" spans="1:4" ht="25.5" customHeight="1">
      <c r="A548" s="99"/>
      <c r="B548" s="100"/>
      <c r="C548" s="99"/>
      <c r="D548" s="99"/>
    </row>
    <row r="549" spans="1:4" ht="25.5" customHeight="1">
      <c r="A549" s="99"/>
      <c r="B549" s="100"/>
      <c r="C549" s="99"/>
      <c r="D549" s="99"/>
    </row>
    <row r="550" spans="1:4" ht="25.5" customHeight="1">
      <c r="A550" s="99"/>
      <c r="B550" s="100"/>
      <c r="C550" s="99"/>
      <c r="D550" s="99"/>
    </row>
    <row r="551" spans="1:4" ht="25.5" customHeight="1">
      <c r="A551" s="99"/>
      <c r="B551" s="100"/>
      <c r="C551" s="99"/>
      <c r="D551" s="99"/>
    </row>
    <row r="552" spans="1:4" ht="25.5" customHeight="1">
      <c r="A552" s="99"/>
      <c r="B552" s="100"/>
      <c r="C552" s="99"/>
      <c r="D552" s="99"/>
    </row>
    <row r="553" spans="1:4" ht="25.5" customHeight="1">
      <c r="A553" s="99"/>
      <c r="B553" s="100"/>
      <c r="C553" s="99"/>
      <c r="D553" s="99"/>
    </row>
    <row r="554" spans="1:4" ht="25.5" customHeight="1">
      <c r="A554" s="99"/>
      <c r="B554" s="100"/>
      <c r="C554" s="99"/>
      <c r="D554" s="99"/>
    </row>
    <row r="555" spans="1:4" ht="25.5" customHeight="1">
      <c r="A555" s="99"/>
      <c r="B555" s="100"/>
      <c r="C555" s="99"/>
      <c r="D555" s="99"/>
    </row>
    <row r="556" spans="1:4" ht="25.5" customHeight="1">
      <c r="A556" s="99"/>
      <c r="B556" s="100"/>
      <c r="C556" s="99"/>
      <c r="D556" s="99"/>
    </row>
    <row r="557" spans="1:4" ht="25.5" customHeight="1">
      <c r="A557" s="99"/>
      <c r="B557" s="100"/>
      <c r="C557" s="99"/>
      <c r="D557" s="99"/>
    </row>
    <row r="558" spans="1:4" ht="25.5" customHeight="1">
      <c r="A558" s="99"/>
      <c r="B558" s="100"/>
      <c r="C558" s="99"/>
      <c r="D558" s="99"/>
    </row>
    <row r="559" spans="1:4" ht="25.5" customHeight="1">
      <c r="A559" s="99"/>
      <c r="B559" s="100"/>
      <c r="C559" s="99"/>
      <c r="D559" s="99"/>
    </row>
    <row r="560" spans="1:4" ht="25.5" customHeight="1">
      <c r="A560" s="99"/>
      <c r="B560" s="100"/>
      <c r="C560" s="99"/>
      <c r="D560" s="99"/>
    </row>
    <row r="561" spans="1:4" ht="25.5" customHeight="1">
      <c r="A561" s="99"/>
      <c r="B561" s="100"/>
      <c r="C561" s="99"/>
      <c r="D561" s="99"/>
    </row>
    <row r="562" spans="1:4" ht="25.5" customHeight="1">
      <c r="A562" s="99"/>
      <c r="B562" s="100"/>
      <c r="C562" s="99"/>
      <c r="D562" s="99"/>
    </row>
    <row r="563" spans="1:4" ht="25.5" customHeight="1">
      <c r="A563" s="99"/>
      <c r="B563" s="100"/>
      <c r="C563" s="99"/>
      <c r="D563" s="99"/>
    </row>
    <row r="564" spans="1:4" ht="25.5" customHeight="1">
      <c r="A564" s="99"/>
      <c r="B564" s="100"/>
      <c r="C564" s="99"/>
      <c r="D564" s="99"/>
    </row>
    <row r="565" spans="1:4" ht="25.5" customHeight="1">
      <c r="A565" s="99"/>
      <c r="B565" s="100"/>
      <c r="C565" s="99"/>
      <c r="D565" s="99"/>
    </row>
    <row r="566" spans="1:4" ht="25.5" customHeight="1">
      <c r="A566" s="99"/>
      <c r="B566" s="100"/>
      <c r="C566" s="99"/>
      <c r="D566" s="99"/>
    </row>
    <row r="567" spans="1:4" ht="25.5" customHeight="1">
      <c r="A567" s="99"/>
      <c r="B567" s="100"/>
      <c r="C567" s="99"/>
      <c r="D567" s="99"/>
    </row>
    <row r="568" spans="1:4" ht="25.5" customHeight="1">
      <c r="A568" s="99"/>
      <c r="B568" s="100"/>
      <c r="C568" s="99"/>
      <c r="D568" s="99"/>
    </row>
    <row r="569" spans="1:4" ht="25.5" customHeight="1">
      <c r="A569" s="99"/>
      <c r="B569" s="100"/>
      <c r="C569" s="99"/>
      <c r="D569" s="99"/>
    </row>
    <row r="570" spans="1:4" ht="25.5" customHeight="1">
      <c r="A570" s="99"/>
      <c r="B570" s="100"/>
      <c r="C570" s="99"/>
      <c r="D570" s="99"/>
    </row>
    <row r="571" spans="1:4" ht="25.5" customHeight="1">
      <c r="A571" s="99"/>
      <c r="B571" s="100"/>
      <c r="C571" s="99"/>
      <c r="D571" s="99"/>
    </row>
    <row r="572" spans="1:4" ht="25.5" customHeight="1">
      <c r="A572" s="99"/>
      <c r="B572" s="100"/>
      <c r="C572" s="99"/>
      <c r="D572" s="99"/>
    </row>
    <row r="573" spans="1:4" ht="25.5" customHeight="1">
      <c r="A573" s="99"/>
      <c r="B573" s="100"/>
      <c r="C573" s="99"/>
      <c r="D573" s="99"/>
    </row>
    <row r="574" spans="1:4" ht="25.5" customHeight="1">
      <c r="A574" s="99"/>
      <c r="B574" s="100"/>
      <c r="C574" s="99"/>
      <c r="D574" s="99"/>
    </row>
    <row r="575" spans="1:4" ht="25.5" customHeight="1">
      <c r="A575" s="99"/>
      <c r="B575" s="100"/>
      <c r="C575" s="99"/>
      <c r="D575" s="99"/>
    </row>
    <row r="576" spans="1:4" ht="25.5" customHeight="1">
      <c r="A576" s="99"/>
      <c r="B576" s="100"/>
      <c r="C576" s="99"/>
      <c r="D576" s="99"/>
    </row>
    <row r="577" spans="1:4" ht="25.5" customHeight="1">
      <c r="A577" s="99"/>
      <c r="B577" s="100"/>
      <c r="C577" s="99"/>
      <c r="D577" s="99"/>
    </row>
    <row r="578" spans="1:4" ht="25.5" customHeight="1">
      <c r="A578" s="99"/>
      <c r="B578" s="100"/>
      <c r="C578" s="99"/>
      <c r="D578" s="99"/>
    </row>
    <row r="579" spans="1:4" ht="25.5" customHeight="1">
      <c r="A579" s="99"/>
      <c r="B579" s="100"/>
      <c r="C579" s="99"/>
      <c r="D579" s="99"/>
    </row>
    <row r="580" spans="1:4" ht="25.5" customHeight="1">
      <c r="A580" s="99"/>
      <c r="B580" s="100"/>
      <c r="C580" s="99"/>
      <c r="D580" s="99"/>
    </row>
    <row r="581" spans="1:4" ht="25.5" customHeight="1">
      <c r="A581" s="99"/>
      <c r="B581" s="100"/>
      <c r="C581" s="99"/>
      <c r="D581" s="99"/>
    </row>
    <row r="582" spans="1:4" ht="25.5" customHeight="1">
      <c r="A582" s="99"/>
      <c r="B582" s="100"/>
      <c r="C582" s="99"/>
      <c r="D582" s="99"/>
    </row>
    <row r="583" spans="1:4" ht="25.5" customHeight="1">
      <c r="A583" s="99"/>
      <c r="B583" s="100"/>
      <c r="C583" s="99"/>
      <c r="D583" s="99"/>
    </row>
    <row r="584" spans="1:4" ht="25.5" customHeight="1">
      <c r="A584" s="99"/>
      <c r="B584" s="100"/>
      <c r="C584" s="99"/>
      <c r="D584" s="99"/>
    </row>
    <row r="585" spans="1:4" ht="25.5" customHeight="1">
      <c r="A585" s="99"/>
      <c r="B585" s="100"/>
      <c r="C585" s="99"/>
      <c r="D585" s="99"/>
    </row>
    <row r="586" spans="1:4" ht="25.5" customHeight="1">
      <c r="A586" s="99"/>
      <c r="B586" s="100"/>
      <c r="C586" s="99"/>
      <c r="D586" s="99"/>
    </row>
    <row r="587" spans="1:4" ht="25.5" customHeight="1">
      <c r="A587" s="99"/>
      <c r="B587" s="100"/>
      <c r="C587" s="99"/>
      <c r="D587" s="99"/>
    </row>
    <row r="588" spans="1:4" ht="25.5" customHeight="1">
      <c r="A588" s="99"/>
      <c r="B588" s="100"/>
      <c r="C588" s="99"/>
      <c r="D588" s="99"/>
    </row>
    <row r="589" spans="1:4" ht="25.5" customHeight="1">
      <c r="A589" s="99"/>
      <c r="B589" s="100"/>
      <c r="C589" s="99"/>
      <c r="D589" s="99"/>
    </row>
    <row r="590" spans="1:4" ht="25.5" customHeight="1">
      <c r="A590" s="99"/>
      <c r="B590" s="100"/>
      <c r="C590" s="99"/>
      <c r="D590" s="99"/>
    </row>
    <row r="591" spans="1:4" ht="25.5" customHeight="1">
      <c r="A591" s="99"/>
      <c r="B591" s="100"/>
      <c r="C591" s="99"/>
      <c r="D591" s="99"/>
    </row>
    <row r="592" spans="1:4" ht="25.5" customHeight="1">
      <c r="A592" s="99"/>
      <c r="B592" s="100"/>
      <c r="C592" s="99"/>
      <c r="D592" s="99"/>
    </row>
    <row r="593" spans="1:4" ht="25.5" customHeight="1">
      <c r="A593" s="99"/>
      <c r="B593" s="100"/>
      <c r="C593" s="99"/>
      <c r="D593" s="99"/>
    </row>
    <row r="594" spans="1:4" ht="25.5" customHeight="1">
      <c r="A594" s="99"/>
      <c r="B594" s="100"/>
      <c r="C594" s="99"/>
      <c r="D594" s="99"/>
    </row>
    <row r="595" spans="1:4" ht="25.5" customHeight="1">
      <c r="A595" s="99"/>
      <c r="B595" s="100"/>
      <c r="C595" s="99"/>
      <c r="D595" s="99"/>
    </row>
    <row r="596" spans="1:4" ht="25.5" customHeight="1">
      <c r="A596" s="99"/>
      <c r="B596" s="100"/>
      <c r="C596" s="99"/>
      <c r="D596" s="99"/>
    </row>
    <row r="597" spans="1:4" ht="25.5" customHeight="1">
      <c r="A597" s="99"/>
      <c r="B597" s="100"/>
      <c r="C597" s="99"/>
      <c r="D597" s="99"/>
    </row>
    <row r="598" spans="1:4" ht="25.5" customHeight="1">
      <c r="A598" s="99"/>
      <c r="B598" s="100"/>
      <c r="C598" s="99"/>
      <c r="D598" s="99"/>
    </row>
    <row r="599" spans="1:4" ht="25.5" customHeight="1">
      <c r="A599" s="99"/>
      <c r="B599" s="100"/>
      <c r="C599" s="99"/>
      <c r="D599" s="99"/>
    </row>
    <row r="600" spans="1:4" ht="25.5" customHeight="1">
      <c r="A600" s="99"/>
      <c r="B600" s="100"/>
      <c r="C600" s="99"/>
      <c r="D600" s="99"/>
    </row>
    <row r="601" spans="1:4" ht="25.5" customHeight="1">
      <c r="A601" s="99"/>
      <c r="B601" s="100"/>
      <c r="C601" s="99"/>
      <c r="D601" s="99"/>
    </row>
    <row r="602" spans="1:4" ht="25.5" customHeight="1">
      <c r="A602" s="99"/>
      <c r="B602" s="100"/>
      <c r="C602" s="99"/>
      <c r="D602" s="99"/>
    </row>
    <row r="603" spans="1:4" ht="25.5" customHeight="1">
      <c r="A603" s="99"/>
      <c r="B603" s="100"/>
      <c r="C603" s="99"/>
      <c r="D603" s="99"/>
    </row>
    <row r="604" spans="1:4" ht="25.5" customHeight="1">
      <c r="A604" s="99"/>
      <c r="B604" s="100"/>
      <c r="C604" s="99"/>
      <c r="D604" s="99"/>
    </row>
    <row r="605" spans="1:4" ht="25.5" customHeight="1">
      <c r="A605" s="99"/>
      <c r="B605" s="100"/>
      <c r="C605" s="99"/>
      <c r="D605" s="99"/>
    </row>
    <row r="606" spans="1:4" ht="25.5" customHeight="1">
      <c r="A606" s="99"/>
      <c r="B606" s="100"/>
      <c r="C606" s="99"/>
      <c r="D606" s="99"/>
    </row>
    <row r="607" spans="1:4" ht="25.5" customHeight="1">
      <c r="A607" s="99"/>
      <c r="B607" s="100"/>
      <c r="C607" s="99"/>
      <c r="D607" s="99"/>
    </row>
    <row r="608" spans="1:4" ht="25.5" customHeight="1">
      <c r="A608" s="99"/>
      <c r="B608" s="100"/>
      <c r="C608" s="99"/>
      <c r="D608" s="99"/>
    </row>
    <row r="609" spans="1:4" ht="25.5" customHeight="1">
      <c r="A609" s="99"/>
      <c r="B609" s="100"/>
      <c r="C609" s="99"/>
      <c r="D609" s="99"/>
    </row>
    <row r="610" spans="1:4" ht="25.5" customHeight="1">
      <c r="A610" s="99"/>
      <c r="B610" s="100"/>
      <c r="C610" s="99"/>
      <c r="D610" s="99"/>
    </row>
    <row r="611" spans="1:4" ht="25.5" customHeight="1">
      <c r="A611" s="99"/>
      <c r="B611" s="100"/>
      <c r="C611" s="99"/>
      <c r="D611" s="99"/>
    </row>
    <row r="612" spans="1:4" ht="25.5" customHeight="1">
      <c r="A612" s="99"/>
      <c r="B612" s="100"/>
      <c r="C612" s="99"/>
      <c r="D612" s="99"/>
    </row>
    <row r="613" spans="1:4" ht="25.5" customHeight="1">
      <c r="A613" s="99"/>
      <c r="B613" s="100"/>
      <c r="C613" s="99"/>
      <c r="D613" s="99"/>
    </row>
    <row r="614" spans="1:4" ht="25.5" customHeight="1">
      <c r="A614" s="99"/>
      <c r="B614" s="100"/>
      <c r="C614" s="99"/>
      <c r="D614" s="99"/>
    </row>
    <row r="615" spans="1:4" ht="25.5" customHeight="1">
      <c r="A615" s="99"/>
      <c r="B615" s="100"/>
      <c r="C615" s="99"/>
      <c r="D615" s="99"/>
    </row>
    <row r="616" spans="1:4" ht="25.5" customHeight="1">
      <c r="A616" s="99"/>
      <c r="B616" s="100"/>
      <c r="C616" s="99"/>
      <c r="D616" s="99"/>
    </row>
    <row r="617" spans="1:4" ht="25.5" customHeight="1">
      <c r="A617" s="99"/>
      <c r="B617" s="100"/>
      <c r="C617" s="99"/>
      <c r="D617" s="99"/>
    </row>
    <row r="618" spans="1:4" ht="25.5" customHeight="1">
      <c r="A618" s="99"/>
      <c r="B618" s="100"/>
      <c r="C618" s="99"/>
      <c r="D618" s="99"/>
    </row>
    <row r="619" spans="1:4" ht="25.5" customHeight="1">
      <c r="A619" s="99"/>
      <c r="B619" s="100"/>
      <c r="C619" s="99"/>
      <c r="D619" s="99"/>
    </row>
    <row r="620" spans="1:4" ht="25.5" customHeight="1">
      <c r="A620" s="99"/>
      <c r="B620" s="100"/>
      <c r="C620" s="99"/>
      <c r="D620" s="99"/>
    </row>
    <row r="621" spans="1:4" ht="25.5" customHeight="1">
      <c r="A621" s="99"/>
      <c r="B621" s="100"/>
      <c r="C621" s="99"/>
      <c r="D621" s="99"/>
    </row>
    <row r="622" spans="1:4" ht="25.5" customHeight="1">
      <c r="A622" s="99"/>
      <c r="B622" s="100"/>
      <c r="C622" s="99"/>
      <c r="D622" s="99"/>
    </row>
    <row r="623" spans="1:4" ht="25.5" customHeight="1">
      <c r="A623" s="99"/>
      <c r="B623" s="100"/>
      <c r="C623" s="99"/>
      <c r="D623" s="99"/>
    </row>
    <row r="624" spans="1:4" ht="25.5" customHeight="1">
      <c r="A624" s="99"/>
      <c r="B624" s="100"/>
      <c r="C624" s="99"/>
      <c r="D624" s="99"/>
    </row>
    <row r="625" spans="1:4" ht="25.5" customHeight="1">
      <c r="A625" s="99"/>
      <c r="B625" s="100"/>
      <c r="C625" s="99"/>
      <c r="D625" s="99"/>
    </row>
    <row r="626" spans="1:4" ht="25.5" customHeight="1">
      <c r="A626" s="99"/>
      <c r="B626" s="100"/>
      <c r="C626" s="99"/>
      <c r="D626" s="99"/>
    </row>
    <row r="627" spans="1:4" ht="25.5" customHeight="1">
      <c r="A627" s="99"/>
      <c r="B627" s="100"/>
      <c r="C627" s="99"/>
      <c r="D627" s="99"/>
    </row>
    <row r="628" spans="1:4" ht="25.5" customHeight="1">
      <c r="A628" s="99"/>
      <c r="B628" s="100"/>
      <c r="C628" s="99"/>
      <c r="D628" s="99"/>
    </row>
    <row r="629" spans="1:4" ht="25.5" customHeight="1">
      <c r="A629" s="99"/>
      <c r="B629" s="100"/>
      <c r="C629" s="99"/>
      <c r="D629" s="99"/>
    </row>
    <row r="630" spans="1:4" ht="25.5" customHeight="1">
      <c r="A630" s="99"/>
      <c r="B630" s="100"/>
      <c r="C630" s="99"/>
      <c r="D630" s="99"/>
    </row>
    <row r="631" spans="1:4" ht="25.5" customHeight="1">
      <c r="A631" s="99"/>
      <c r="B631" s="100"/>
      <c r="C631" s="99"/>
      <c r="D631" s="99"/>
    </row>
    <row r="632" spans="1:4" ht="25.5" customHeight="1">
      <c r="A632" s="99"/>
      <c r="B632" s="100"/>
      <c r="C632" s="99"/>
      <c r="D632" s="99"/>
    </row>
    <row r="633" spans="1:4" ht="25.5" customHeight="1">
      <c r="A633" s="99"/>
      <c r="B633" s="100"/>
      <c r="C633" s="99"/>
      <c r="D633" s="99"/>
    </row>
    <row r="634" spans="1:4" ht="25.5" customHeight="1">
      <c r="A634" s="99"/>
      <c r="B634" s="100"/>
      <c r="C634" s="99"/>
      <c r="D634" s="99"/>
    </row>
    <row r="635" spans="1:4" ht="25.5" customHeight="1">
      <c r="A635" s="99"/>
      <c r="B635" s="100"/>
      <c r="C635" s="99"/>
      <c r="D635" s="99"/>
    </row>
    <row r="636" spans="1:4" ht="25.5" customHeight="1">
      <c r="A636" s="99"/>
      <c r="B636" s="100"/>
      <c r="C636" s="99"/>
      <c r="D636" s="99"/>
    </row>
    <row r="637" spans="1:4" ht="25.5" customHeight="1">
      <c r="A637" s="99"/>
      <c r="B637" s="100"/>
      <c r="C637" s="99"/>
      <c r="D637" s="99"/>
    </row>
    <row r="638" spans="1:4" ht="25.5" customHeight="1">
      <c r="A638" s="99"/>
      <c r="B638" s="100"/>
      <c r="C638" s="99"/>
      <c r="D638" s="99"/>
    </row>
    <row r="639" spans="1:4" ht="25.5" customHeight="1">
      <c r="A639" s="99"/>
      <c r="B639" s="100"/>
      <c r="C639" s="99"/>
      <c r="D639" s="99"/>
    </row>
    <row r="640" spans="1:4" ht="25.5" customHeight="1">
      <c r="A640" s="99"/>
      <c r="B640" s="100"/>
      <c r="C640" s="99"/>
      <c r="D640" s="99"/>
    </row>
    <row r="641" spans="1:4" ht="25.5" customHeight="1">
      <c r="A641" s="99"/>
      <c r="B641" s="100"/>
      <c r="C641" s="99"/>
      <c r="D641" s="99"/>
    </row>
    <row r="642" spans="1:4" ht="25.5" customHeight="1">
      <c r="A642" s="99"/>
      <c r="B642" s="100"/>
      <c r="C642" s="99"/>
      <c r="D642" s="99"/>
    </row>
    <row r="643" spans="1:4" ht="25.5" customHeight="1">
      <c r="A643" s="99"/>
      <c r="B643" s="100"/>
      <c r="C643" s="99"/>
      <c r="D643" s="99"/>
    </row>
    <row r="644" spans="1:4" ht="25.5" customHeight="1">
      <c r="A644" s="99"/>
      <c r="B644" s="100"/>
      <c r="C644" s="99"/>
      <c r="D644" s="99"/>
    </row>
    <row r="645" spans="1:4" ht="25.5" customHeight="1">
      <c r="A645" s="99"/>
      <c r="B645" s="100"/>
      <c r="C645" s="99"/>
      <c r="D645" s="99"/>
    </row>
    <row r="646" spans="1:4" ht="25.5" customHeight="1">
      <c r="A646" s="99"/>
      <c r="B646" s="100"/>
      <c r="C646" s="99"/>
      <c r="D646" s="99"/>
    </row>
    <row r="647" spans="1:4" ht="25.5" customHeight="1">
      <c r="A647" s="99"/>
      <c r="B647" s="100"/>
      <c r="C647" s="99"/>
      <c r="D647" s="99"/>
    </row>
    <row r="648" spans="1:4" ht="25.5" customHeight="1">
      <c r="A648" s="99"/>
      <c r="B648" s="100"/>
      <c r="C648" s="99"/>
      <c r="D648" s="99"/>
    </row>
    <row r="649" spans="1:4" ht="25.5" customHeight="1">
      <c r="A649" s="99"/>
      <c r="B649" s="100"/>
      <c r="C649" s="99"/>
      <c r="D649" s="99"/>
    </row>
    <row r="650" spans="1:4" ht="25.5" customHeight="1">
      <c r="A650" s="99"/>
      <c r="B650" s="100"/>
      <c r="C650" s="99"/>
      <c r="D650" s="99"/>
    </row>
    <row r="651" spans="1:4" ht="25.5" customHeight="1">
      <c r="A651" s="99"/>
      <c r="B651" s="100"/>
      <c r="C651" s="99"/>
      <c r="D651" s="99"/>
    </row>
    <row r="652" spans="1:4" ht="25.5" customHeight="1">
      <c r="A652" s="99"/>
      <c r="B652" s="100"/>
      <c r="C652" s="99"/>
      <c r="D652" s="99"/>
    </row>
    <row r="653" spans="1:4" ht="25.5" customHeight="1">
      <c r="A653" s="99"/>
      <c r="B653" s="100"/>
      <c r="C653" s="99"/>
      <c r="D653" s="99"/>
    </row>
    <row r="654" spans="1:4" ht="25.5" customHeight="1">
      <c r="A654" s="99"/>
      <c r="B654" s="100"/>
      <c r="C654" s="99"/>
      <c r="D654" s="99"/>
    </row>
    <row r="655" spans="1:4" ht="25.5" customHeight="1">
      <c r="A655" s="99"/>
      <c r="B655" s="100"/>
      <c r="C655" s="99"/>
      <c r="D655" s="99"/>
    </row>
    <row r="656" spans="1:4" ht="25.5" customHeight="1">
      <c r="A656" s="99"/>
      <c r="B656" s="100"/>
      <c r="C656" s="99"/>
      <c r="D656" s="99"/>
    </row>
    <row r="657" spans="1:4" ht="25.5" customHeight="1">
      <c r="A657" s="99"/>
      <c r="B657" s="100"/>
      <c r="C657" s="99"/>
      <c r="D657" s="99"/>
    </row>
    <row r="658" spans="1:4" ht="25.5" customHeight="1">
      <c r="A658" s="99"/>
      <c r="B658" s="100"/>
      <c r="C658" s="99"/>
      <c r="D658" s="99"/>
    </row>
    <row r="659" spans="1:4" ht="25.5" customHeight="1">
      <c r="A659" s="99"/>
      <c r="B659" s="100"/>
      <c r="C659" s="99"/>
      <c r="D659" s="99"/>
    </row>
    <row r="660" spans="1:4" ht="25.5" customHeight="1">
      <c r="A660" s="99"/>
      <c r="B660" s="100"/>
      <c r="C660" s="99"/>
      <c r="D660" s="99"/>
    </row>
    <row r="661" spans="1:4" ht="25.5" customHeight="1">
      <c r="A661" s="99"/>
      <c r="B661" s="100"/>
      <c r="C661" s="99"/>
      <c r="D661" s="99"/>
    </row>
    <row r="662" spans="1:4" ht="25.5" customHeight="1">
      <c r="A662" s="99"/>
      <c r="B662" s="100"/>
      <c r="C662" s="99"/>
      <c r="D662" s="99"/>
    </row>
    <row r="663" spans="1:4" ht="25.5" customHeight="1">
      <c r="A663" s="99"/>
      <c r="B663" s="100"/>
      <c r="C663" s="99"/>
      <c r="D663" s="99"/>
    </row>
    <row r="664" spans="1:4" ht="25.5" customHeight="1">
      <c r="A664" s="99"/>
      <c r="B664" s="100"/>
      <c r="C664" s="99"/>
      <c r="D664" s="99"/>
    </row>
    <row r="665" spans="1:4" ht="25.5" customHeight="1">
      <c r="A665" s="99"/>
      <c r="B665" s="100"/>
      <c r="C665" s="99"/>
      <c r="D665" s="99"/>
    </row>
    <row r="666" spans="1:4" ht="25.5" customHeight="1">
      <c r="A666" s="99"/>
      <c r="B666" s="100"/>
      <c r="C666" s="99"/>
      <c r="D666" s="99"/>
    </row>
    <row r="667" spans="1:4" ht="25.5" customHeight="1">
      <c r="A667" s="99"/>
      <c r="B667" s="100"/>
      <c r="C667" s="99"/>
      <c r="D667" s="99"/>
    </row>
    <row r="668" spans="1:4" ht="25.5" customHeight="1">
      <c r="A668" s="99"/>
      <c r="B668" s="100"/>
      <c r="C668" s="99"/>
      <c r="D668" s="99"/>
    </row>
    <row r="669" spans="1:4" ht="25.5" customHeight="1">
      <c r="A669" s="99"/>
      <c r="B669" s="100"/>
      <c r="C669" s="99"/>
      <c r="D669" s="99"/>
    </row>
    <row r="670" spans="1:4" ht="25.5" customHeight="1">
      <c r="A670" s="99"/>
      <c r="B670" s="100"/>
      <c r="C670" s="99"/>
      <c r="D670" s="99"/>
    </row>
    <row r="671" spans="1:4" ht="25.5" customHeight="1">
      <c r="A671" s="99"/>
      <c r="B671" s="100"/>
      <c r="C671" s="99"/>
      <c r="D671" s="99"/>
    </row>
    <row r="672" spans="1:4" ht="25.5" customHeight="1">
      <c r="A672" s="99"/>
      <c r="B672" s="100"/>
      <c r="C672" s="99"/>
      <c r="D672" s="99"/>
    </row>
    <row r="673" spans="1:4" ht="25.5" customHeight="1">
      <c r="A673" s="99"/>
      <c r="B673" s="100"/>
      <c r="C673" s="99"/>
      <c r="D673" s="99"/>
    </row>
    <row r="674" spans="1:4" ht="25.5" customHeight="1">
      <c r="A674" s="99"/>
      <c r="B674" s="100"/>
      <c r="C674" s="99"/>
      <c r="D674" s="99"/>
    </row>
    <row r="675" spans="1:4" ht="25.5" customHeight="1">
      <c r="A675" s="99"/>
      <c r="B675" s="100"/>
      <c r="C675" s="99"/>
      <c r="D675" s="99"/>
    </row>
    <row r="676" spans="1:4" ht="25.5" customHeight="1">
      <c r="A676" s="99"/>
      <c r="B676" s="100"/>
      <c r="C676" s="99"/>
      <c r="D676" s="99"/>
    </row>
    <row r="677" spans="1:4" ht="25.5" customHeight="1">
      <c r="A677" s="99"/>
      <c r="B677" s="100"/>
      <c r="C677" s="99"/>
      <c r="D677" s="99"/>
    </row>
    <row r="678" spans="1:4" ht="25.5" customHeight="1">
      <c r="A678" s="99"/>
      <c r="B678" s="100"/>
      <c r="C678" s="99"/>
      <c r="D678" s="99"/>
    </row>
    <row r="679" spans="1:4" ht="25.5" customHeight="1">
      <c r="A679" s="99"/>
      <c r="B679" s="100"/>
      <c r="C679" s="99"/>
      <c r="D679" s="99"/>
    </row>
    <row r="680" spans="1:4" ht="25.5" customHeight="1">
      <c r="A680" s="99"/>
      <c r="B680" s="100"/>
      <c r="C680" s="99"/>
      <c r="D680" s="99"/>
    </row>
    <row r="681" spans="1:4" ht="25.5" customHeight="1">
      <c r="A681" s="99"/>
      <c r="B681" s="100"/>
      <c r="C681" s="99"/>
      <c r="D681" s="99"/>
    </row>
    <row r="682" spans="1:4" ht="25.5" customHeight="1">
      <c r="A682" s="99"/>
      <c r="B682" s="100"/>
      <c r="C682" s="99"/>
      <c r="D682" s="99"/>
    </row>
    <row r="683" spans="1:4" ht="25.5" customHeight="1">
      <c r="A683" s="99"/>
      <c r="B683" s="100"/>
      <c r="C683" s="99"/>
      <c r="D683" s="99"/>
    </row>
    <row r="684" spans="1:4" ht="25.5" customHeight="1">
      <c r="A684" s="99"/>
      <c r="B684" s="100"/>
      <c r="C684" s="99"/>
      <c r="D684" s="99"/>
    </row>
    <row r="685" spans="1:4" ht="25.5" customHeight="1">
      <c r="A685" s="99"/>
      <c r="B685" s="100"/>
      <c r="C685" s="99"/>
      <c r="D685" s="99"/>
    </row>
    <row r="686" spans="1:4" ht="25.5" customHeight="1">
      <c r="A686" s="99"/>
      <c r="B686" s="100"/>
      <c r="C686" s="99"/>
      <c r="D686" s="99"/>
    </row>
    <row r="687" spans="1:4" ht="25.5" customHeight="1">
      <c r="A687" s="99"/>
      <c r="B687" s="100"/>
      <c r="C687" s="99"/>
      <c r="D687" s="99"/>
    </row>
    <row r="688" spans="1:4" ht="25.5" customHeight="1">
      <c r="A688" s="99"/>
      <c r="B688" s="100"/>
      <c r="C688" s="99"/>
      <c r="D688" s="99"/>
    </row>
    <row r="689" spans="1:4" ht="25.5" customHeight="1">
      <c r="A689" s="99"/>
      <c r="B689" s="100"/>
      <c r="C689" s="99"/>
      <c r="D689" s="99"/>
    </row>
    <row r="690" spans="1:4" ht="25.5" customHeight="1">
      <c r="A690" s="99"/>
      <c r="B690" s="100"/>
      <c r="C690" s="99"/>
      <c r="D690" s="99"/>
    </row>
    <row r="691" spans="1:4" ht="25.5" customHeight="1">
      <c r="A691" s="99"/>
      <c r="B691" s="100"/>
      <c r="C691" s="99"/>
      <c r="D691" s="99"/>
    </row>
    <row r="692" spans="1:4" ht="25.5" customHeight="1">
      <c r="A692" s="99"/>
      <c r="B692" s="100"/>
      <c r="C692" s="99"/>
      <c r="D692" s="99"/>
    </row>
    <row r="693" spans="1:4" ht="25.5" customHeight="1">
      <c r="A693" s="99"/>
      <c r="B693" s="100"/>
      <c r="C693" s="99"/>
      <c r="D693" s="99"/>
    </row>
    <row r="694" spans="1:4" ht="25.5" customHeight="1">
      <c r="A694" s="99"/>
      <c r="B694" s="100"/>
      <c r="C694" s="99"/>
      <c r="D694" s="99"/>
    </row>
    <row r="695" spans="1:4" ht="25.5" customHeight="1">
      <c r="A695" s="99"/>
      <c r="B695" s="100"/>
      <c r="C695" s="99"/>
      <c r="D695" s="99"/>
    </row>
    <row r="696" spans="1:4" ht="25.5" customHeight="1">
      <c r="A696" s="99"/>
      <c r="B696" s="100"/>
      <c r="C696" s="99"/>
      <c r="D696" s="99"/>
    </row>
    <row r="697" spans="1:4" ht="25.5" customHeight="1">
      <c r="A697" s="99"/>
      <c r="B697" s="100"/>
      <c r="C697" s="99"/>
      <c r="D697" s="99"/>
    </row>
    <row r="698" spans="1:4" ht="25.5" customHeight="1">
      <c r="A698" s="99"/>
      <c r="B698" s="100"/>
      <c r="C698" s="99"/>
      <c r="D698" s="99"/>
    </row>
    <row r="699" spans="1:4" ht="25.5" customHeight="1">
      <c r="A699" s="99"/>
      <c r="B699" s="100"/>
      <c r="C699" s="99"/>
      <c r="D699" s="99"/>
    </row>
    <row r="700" spans="1:4" ht="25.5" customHeight="1">
      <c r="A700" s="99"/>
      <c r="B700" s="100"/>
      <c r="C700" s="99"/>
      <c r="D700" s="99"/>
    </row>
    <row r="701" spans="1:4" ht="25.5" customHeight="1">
      <c r="A701" s="99"/>
      <c r="B701" s="100"/>
      <c r="C701" s="99"/>
      <c r="D701" s="99"/>
    </row>
    <row r="702" spans="1:4" ht="25.5" customHeight="1">
      <c r="A702" s="99"/>
      <c r="B702" s="100"/>
      <c r="C702" s="99"/>
      <c r="D702" s="99"/>
    </row>
    <row r="703" spans="1:4" ht="25.5" customHeight="1">
      <c r="A703" s="99"/>
      <c r="B703" s="100"/>
      <c r="C703" s="99"/>
      <c r="D703" s="99"/>
    </row>
    <row r="704" spans="1:4" ht="25.5" customHeight="1">
      <c r="A704" s="99"/>
      <c r="B704" s="100"/>
      <c r="C704" s="99"/>
      <c r="D704" s="99"/>
    </row>
    <row r="705" spans="1:4" ht="25.5" customHeight="1">
      <c r="A705" s="99"/>
      <c r="B705" s="100"/>
      <c r="C705" s="99"/>
      <c r="D705" s="99"/>
    </row>
    <row r="706" spans="1:4" ht="25.5" customHeight="1">
      <c r="A706" s="99"/>
      <c r="B706" s="100"/>
      <c r="C706" s="99"/>
      <c r="D706" s="99"/>
    </row>
    <row r="707" spans="1:4" ht="25.5" customHeight="1">
      <c r="A707" s="99"/>
      <c r="B707" s="100"/>
      <c r="C707" s="99"/>
      <c r="D707" s="99"/>
    </row>
    <row r="708" spans="1:4" ht="25.5" customHeight="1">
      <c r="A708" s="99"/>
      <c r="B708" s="100"/>
      <c r="C708" s="99"/>
      <c r="D708" s="99"/>
    </row>
    <row r="709" spans="1:4" ht="25.5" customHeight="1">
      <c r="A709" s="99"/>
      <c r="B709" s="100"/>
      <c r="C709" s="99"/>
      <c r="D709" s="99"/>
    </row>
    <row r="710" spans="1:4" ht="25.5" customHeight="1">
      <c r="A710" s="99"/>
      <c r="B710" s="100"/>
      <c r="C710" s="99"/>
      <c r="D710" s="99"/>
    </row>
    <row r="711" spans="1:4" ht="25.5" customHeight="1">
      <c r="A711" s="99"/>
      <c r="B711" s="100"/>
      <c r="C711" s="99"/>
      <c r="D711" s="99"/>
    </row>
    <row r="712" spans="1:4" ht="25.5" customHeight="1">
      <c r="A712" s="99"/>
      <c r="B712" s="100"/>
      <c r="C712" s="99"/>
      <c r="D712" s="99"/>
    </row>
    <row r="713" spans="1:4" ht="25.5" customHeight="1">
      <c r="A713" s="99"/>
      <c r="B713" s="100"/>
      <c r="C713" s="99"/>
      <c r="D713" s="99"/>
    </row>
    <row r="714" spans="1:4" ht="25.5" customHeight="1">
      <c r="A714" s="99"/>
      <c r="B714" s="100"/>
      <c r="C714" s="99"/>
      <c r="D714" s="99"/>
    </row>
    <row r="715" spans="1:4" ht="25.5" customHeight="1">
      <c r="A715" s="99"/>
      <c r="B715" s="100"/>
      <c r="C715" s="99"/>
      <c r="D715" s="99"/>
    </row>
    <row r="716" spans="1:4" ht="25.5" customHeight="1">
      <c r="A716" s="99"/>
      <c r="B716" s="100"/>
      <c r="C716" s="99"/>
      <c r="D716" s="99"/>
    </row>
    <row r="717" spans="1:4" ht="25.5" customHeight="1">
      <c r="A717" s="99"/>
      <c r="B717" s="100"/>
      <c r="C717" s="99"/>
      <c r="D717" s="99"/>
    </row>
    <row r="718" spans="1:4" ht="25.5" customHeight="1">
      <c r="A718" s="99"/>
      <c r="B718" s="100"/>
      <c r="C718" s="99"/>
      <c r="D718" s="99"/>
    </row>
    <row r="719" spans="1:4" ht="25.5" customHeight="1">
      <c r="A719" s="99"/>
      <c r="B719" s="100"/>
      <c r="C719" s="99"/>
      <c r="D719" s="99"/>
    </row>
    <row r="720" spans="1:4" ht="25.5" customHeight="1">
      <c r="A720" s="99"/>
      <c r="B720" s="100"/>
      <c r="C720" s="99"/>
      <c r="D720" s="99"/>
    </row>
    <row r="721" spans="1:4" ht="25.5" customHeight="1">
      <c r="A721" s="99"/>
      <c r="B721" s="100"/>
      <c r="C721" s="99"/>
      <c r="D721" s="99"/>
    </row>
    <row r="722" spans="1:4" ht="25.5" customHeight="1">
      <c r="A722" s="99"/>
      <c r="B722" s="100"/>
      <c r="C722" s="99"/>
      <c r="D722" s="99"/>
    </row>
    <row r="723" spans="1:4" ht="25.5" customHeight="1">
      <c r="A723" s="99"/>
      <c r="B723" s="100"/>
      <c r="C723" s="99"/>
      <c r="D723" s="99"/>
    </row>
    <row r="724" spans="1:4" ht="25.5" customHeight="1">
      <c r="A724" s="99"/>
      <c r="B724" s="100"/>
      <c r="C724" s="99"/>
      <c r="D724" s="99"/>
    </row>
    <row r="725" spans="1:4" ht="25.5" customHeight="1">
      <c r="A725" s="99"/>
      <c r="B725" s="100"/>
      <c r="C725" s="99"/>
      <c r="D725" s="99"/>
    </row>
    <row r="726" spans="1:4" ht="25.5" customHeight="1">
      <c r="A726" s="99"/>
      <c r="B726" s="100"/>
      <c r="C726" s="99"/>
      <c r="D726" s="99"/>
    </row>
    <row r="727" spans="1:4" ht="25.5" customHeight="1">
      <c r="A727" s="99"/>
      <c r="B727" s="100"/>
      <c r="C727" s="99"/>
      <c r="D727" s="99"/>
    </row>
    <row r="728" spans="1:4" ht="25.5" customHeight="1">
      <c r="A728" s="99"/>
      <c r="B728" s="100"/>
      <c r="C728" s="99"/>
      <c r="D728" s="99"/>
    </row>
    <row r="729" spans="1:4" ht="25.5" customHeight="1">
      <c r="A729" s="99"/>
      <c r="B729" s="100"/>
      <c r="C729" s="99"/>
      <c r="D729" s="99"/>
    </row>
    <row r="730" spans="1:4" ht="25.5" customHeight="1">
      <c r="A730" s="99"/>
      <c r="B730" s="100"/>
      <c r="C730" s="99"/>
      <c r="D730" s="99"/>
    </row>
    <row r="731" spans="1:4" ht="25.5" customHeight="1">
      <c r="A731" s="99"/>
      <c r="B731" s="100"/>
      <c r="C731" s="99"/>
      <c r="D731" s="99"/>
    </row>
    <row r="732" spans="1:4" ht="25.5" customHeight="1">
      <c r="A732" s="99"/>
      <c r="B732" s="100"/>
      <c r="C732" s="99"/>
      <c r="D732" s="99"/>
    </row>
    <row r="733" spans="1:4" ht="25.5" customHeight="1">
      <c r="A733" s="99"/>
      <c r="B733" s="100"/>
      <c r="C733" s="99"/>
      <c r="D733" s="99"/>
    </row>
    <row r="734" spans="1:4" ht="25.5" customHeight="1">
      <c r="A734" s="99"/>
      <c r="B734" s="100"/>
      <c r="C734" s="99"/>
      <c r="D734" s="99"/>
    </row>
    <row r="735" spans="1:4" ht="25.5" customHeight="1">
      <c r="A735" s="99"/>
      <c r="B735" s="100"/>
      <c r="C735" s="99"/>
      <c r="D735" s="99"/>
    </row>
    <row r="736" spans="1:4" ht="25.5" customHeight="1">
      <c r="A736" s="99"/>
      <c r="B736" s="100"/>
      <c r="C736" s="99"/>
      <c r="D736" s="99"/>
    </row>
    <row r="737" spans="1:4" ht="25.5" customHeight="1">
      <c r="A737" s="99"/>
      <c r="B737" s="100"/>
      <c r="C737" s="99"/>
      <c r="D737" s="99"/>
    </row>
    <row r="738" spans="1:4" ht="25.5" customHeight="1">
      <c r="A738" s="99"/>
      <c r="B738" s="100"/>
      <c r="C738" s="99"/>
      <c r="D738" s="99"/>
    </row>
    <row r="739" spans="1:4" ht="25.5" customHeight="1">
      <c r="A739" s="99"/>
      <c r="B739" s="100"/>
      <c r="C739" s="99"/>
      <c r="D739" s="99"/>
    </row>
    <row r="740" spans="1:4" ht="25.5" customHeight="1">
      <c r="A740" s="99"/>
      <c r="B740" s="100"/>
      <c r="C740" s="99"/>
      <c r="D740" s="99"/>
    </row>
    <row r="741" spans="1:4" ht="25.5" customHeight="1">
      <c r="A741" s="99"/>
      <c r="B741" s="100"/>
      <c r="C741" s="99"/>
      <c r="D741" s="99"/>
    </row>
    <row r="742" spans="1:4" ht="25.5" customHeight="1">
      <c r="A742" s="99"/>
      <c r="B742" s="100"/>
      <c r="C742" s="99"/>
      <c r="D742" s="99"/>
    </row>
    <row r="743" spans="1:4" ht="25.5" customHeight="1">
      <c r="A743" s="99"/>
      <c r="B743" s="100"/>
      <c r="C743" s="99"/>
      <c r="D743" s="99"/>
    </row>
    <row r="744" spans="1:4" ht="25.5" customHeight="1">
      <c r="A744" s="99"/>
      <c r="B744" s="100"/>
      <c r="C744" s="99"/>
      <c r="D744" s="99"/>
    </row>
    <row r="745" spans="1:4" ht="25.5" customHeight="1">
      <c r="A745" s="99"/>
      <c r="B745" s="100"/>
      <c r="C745" s="99"/>
      <c r="D745" s="99"/>
    </row>
    <row r="746" spans="1:4" ht="25.5" customHeight="1">
      <c r="A746" s="99"/>
      <c r="B746" s="100"/>
      <c r="C746" s="99"/>
      <c r="D746" s="99"/>
    </row>
    <row r="747" spans="1:4" ht="25.5" customHeight="1">
      <c r="A747" s="99"/>
      <c r="B747" s="100"/>
      <c r="C747" s="99"/>
      <c r="D747" s="99"/>
    </row>
    <row r="748" spans="1:4" ht="25.5" customHeight="1">
      <c r="A748" s="99"/>
      <c r="B748" s="100"/>
      <c r="C748" s="99"/>
      <c r="D748" s="99"/>
    </row>
    <row r="749" spans="1:4" ht="25.5" customHeight="1">
      <c r="A749" s="99"/>
      <c r="B749" s="100"/>
      <c r="C749" s="99"/>
      <c r="D749" s="99"/>
    </row>
    <row r="750" spans="1:4" ht="25.5" customHeight="1">
      <c r="A750" s="99"/>
      <c r="B750" s="100"/>
      <c r="C750" s="99"/>
      <c r="D750" s="99"/>
    </row>
    <row r="751" spans="1:4" ht="25.5" customHeight="1">
      <c r="A751" s="99"/>
      <c r="B751" s="100"/>
      <c r="C751" s="99"/>
      <c r="D751" s="99"/>
    </row>
    <row r="752" spans="1:4" ht="25.5" customHeight="1">
      <c r="A752" s="99"/>
      <c r="B752" s="100"/>
      <c r="C752" s="99"/>
      <c r="D752" s="99"/>
    </row>
    <row r="753" spans="1:4" ht="25.5" customHeight="1">
      <c r="A753" s="99"/>
      <c r="B753" s="100"/>
      <c r="C753" s="99"/>
      <c r="D753" s="99"/>
    </row>
    <row r="754" spans="1:4" ht="25.5" customHeight="1">
      <c r="A754" s="99"/>
      <c r="B754" s="100"/>
      <c r="C754" s="99"/>
      <c r="D754" s="99"/>
    </row>
    <row r="755" spans="1:4" ht="25.5" customHeight="1">
      <c r="A755" s="99"/>
      <c r="B755" s="100"/>
      <c r="C755" s="99"/>
      <c r="D755" s="99"/>
    </row>
    <row r="756" spans="1:4" ht="25.5" customHeight="1">
      <c r="A756" s="99"/>
      <c r="B756" s="100"/>
      <c r="C756" s="99"/>
      <c r="D756" s="99"/>
    </row>
    <row r="757" spans="1:4" ht="25.5" customHeight="1">
      <c r="A757" s="99"/>
      <c r="B757" s="100"/>
      <c r="C757" s="99"/>
      <c r="D757" s="99"/>
    </row>
    <row r="758" spans="1:4" ht="25.5" customHeight="1">
      <c r="A758" s="99"/>
      <c r="B758" s="100"/>
      <c r="C758" s="99"/>
      <c r="D758" s="99"/>
    </row>
    <row r="759" spans="1:4" ht="25.5" customHeight="1">
      <c r="A759" s="99"/>
      <c r="B759" s="100"/>
      <c r="C759" s="99"/>
      <c r="D759" s="99"/>
    </row>
    <row r="760" spans="1:4" ht="25.5" customHeight="1">
      <c r="A760" s="99"/>
      <c r="B760" s="100"/>
      <c r="C760" s="99"/>
      <c r="D760" s="99"/>
    </row>
    <row r="761" spans="1:4" ht="25.5" customHeight="1">
      <c r="A761" s="99"/>
      <c r="B761" s="100"/>
      <c r="C761" s="99"/>
      <c r="D761" s="99"/>
    </row>
    <row r="762" spans="1:4" ht="25.5" customHeight="1">
      <c r="A762" s="99"/>
      <c r="B762" s="100"/>
      <c r="C762" s="99"/>
      <c r="D762" s="99"/>
    </row>
    <row r="763" spans="1:4" ht="25.5" customHeight="1">
      <c r="A763" s="99"/>
      <c r="B763" s="100"/>
      <c r="C763" s="99"/>
      <c r="D763" s="99"/>
    </row>
    <row r="764" spans="1:4" ht="25.5" customHeight="1">
      <c r="A764" s="99"/>
      <c r="B764" s="100"/>
      <c r="C764" s="99"/>
      <c r="D764" s="99"/>
    </row>
    <row r="765" spans="1:4" ht="25.5" customHeight="1">
      <c r="A765" s="99"/>
      <c r="B765" s="100"/>
      <c r="C765" s="99"/>
      <c r="D765" s="99"/>
    </row>
    <row r="766" spans="1:4" ht="25.5" customHeight="1">
      <c r="A766" s="99"/>
      <c r="B766" s="100"/>
      <c r="C766" s="99"/>
      <c r="D766" s="99"/>
    </row>
    <row r="767" spans="1:4" ht="25.5" customHeight="1">
      <c r="A767" s="99"/>
      <c r="B767" s="100"/>
      <c r="C767" s="99"/>
      <c r="D767" s="99"/>
    </row>
    <row r="768" spans="1:4" ht="25.5" customHeight="1">
      <c r="A768" s="99"/>
      <c r="B768" s="100"/>
      <c r="C768" s="99"/>
      <c r="D768" s="99"/>
    </row>
    <row r="769" spans="1:4" ht="25.5" customHeight="1">
      <c r="A769" s="99"/>
      <c r="B769" s="100"/>
      <c r="C769" s="99"/>
      <c r="D769" s="99"/>
    </row>
    <row r="770" spans="1:4" ht="25.5" customHeight="1">
      <c r="A770" s="99"/>
      <c r="B770" s="100"/>
      <c r="C770" s="99"/>
      <c r="D770" s="99"/>
    </row>
    <row r="771" spans="1:4" ht="25.5" customHeight="1">
      <c r="A771" s="99"/>
      <c r="B771" s="100"/>
      <c r="C771" s="99"/>
      <c r="D771" s="99"/>
    </row>
    <row r="772" spans="1:4" ht="25.5" customHeight="1">
      <c r="A772" s="99"/>
      <c r="B772" s="100"/>
      <c r="C772" s="99"/>
      <c r="D772" s="99"/>
    </row>
    <row r="773" spans="1:4" ht="25.5" customHeight="1">
      <c r="A773" s="99"/>
      <c r="B773" s="100"/>
      <c r="C773" s="99"/>
      <c r="D773" s="99"/>
    </row>
    <row r="774" spans="1:4" ht="25.5" customHeight="1">
      <c r="A774" s="99"/>
      <c r="B774" s="100"/>
      <c r="C774" s="99"/>
      <c r="D774" s="99"/>
    </row>
    <row r="775" spans="1:4" ht="25.5" customHeight="1">
      <c r="A775" s="99"/>
      <c r="B775" s="100"/>
      <c r="C775" s="99"/>
      <c r="D775" s="99"/>
    </row>
    <row r="776" spans="1:4" ht="25.5" customHeight="1">
      <c r="A776" s="99"/>
      <c r="B776" s="100"/>
      <c r="C776" s="99"/>
      <c r="D776" s="99"/>
    </row>
    <row r="777" spans="1:4" ht="25.5" customHeight="1">
      <c r="A777" s="99"/>
      <c r="B777" s="100"/>
      <c r="C777" s="99"/>
      <c r="D777" s="99"/>
    </row>
    <row r="778" spans="1:4" ht="25.5" customHeight="1">
      <c r="A778" s="99"/>
      <c r="B778" s="100"/>
      <c r="C778" s="99"/>
      <c r="D778" s="99"/>
    </row>
    <row r="779" spans="1:4" ht="25.5" customHeight="1">
      <c r="A779" s="99"/>
      <c r="B779" s="100"/>
      <c r="C779" s="99"/>
      <c r="D779" s="99"/>
    </row>
    <row r="780" spans="1:4" ht="25.5" customHeight="1">
      <c r="A780" s="99"/>
      <c r="B780" s="100"/>
      <c r="C780" s="99"/>
      <c r="D780" s="99"/>
    </row>
    <row r="781" spans="1:4" ht="25.5" customHeight="1">
      <c r="A781" s="99"/>
      <c r="B781" s="100"/>
      <c r="C781" s="99"/>
      <c r="D781" s="99"/>
    </row>
    <row r="782" spans="1:4" ht="25.5" customHeight="1">
      <c r="A782" s="99"/>
      <c r="B782" s="100"/>
      <c r="C782" s="99"/>
      <c r="D782" s="99"/>
    </row>
    <row r="783" spans="1:4" ht="25.5" customHeight="1">
      <c r="A783" s="99"/>
      <c r="B783" s="100"/>
      <c r="C783" s="99"/>
      <c r="D783" s="99"/>
    </row>
    <row r="784" spans="1:4" ht="25.5" customHeight="1">
      <c r="A784" s="99"/>
      <c r="B784" s="100"/>
      <c r="C784" s="99"/>
      <c r="D784" s="99"/>
    </row>
    <row r="785" spans="1:4" ht="25.5" customHeight="1">
      <c r="A785" s="99"/>
      <c r="B785" s="100"/>
      <c r="C785" s="99"/>
      <c r="D785" s="99"/>
    </row>
    <row r="786" spans="1:4" ht="25.5" customHeight="1">
      <c r="A786" s="99"/>
      <c r="B786" s="100"/>
      <c r="C786" s="99"/>
      <c r="D786" s="99"/>
    </row>
    <row r="787" spans="1:4" ht="25.5" customHeight="1">
      <c r="A787" s="99"/>
      <c r="B787" s="100"/>
      <c r="C787" s="99"/>
      <c r="D787" s="99"/>
    </row>
    <row r="788" spans="1:4" ht="25.5" customHeight="1">
      <c r="A788" s="99"/>
      <c r="B788" s="100"/>
      <c r="C788" s="99"/>
      <c r="D788" s="99"/>
    </row>
    <row r="789" spans="1:4" ht="25.5" customHeight="1">
      <c r="A789" s="99"/>
      <c r="B789" s="100"/>
      <c r="C789" s="99"/>
      <c r="D789" s="99"/>
    </row>
    <row r="790" spans="1:4" ht="25.5" customHeight="1">
      <c r="A790" s="99"/>
      <c r="B790" s="100"/>
      <c r="C790" s="99"/>
      <c r="D790" s="99"/>
    </row>
    <row r="791" spans="1:4" ht="25.5" customHeight="1">
      <c r="A791" s="99"/>
      <c r="B791" s="100"/>
      <c r="C791" s="99"/>
      <c r="D791" s="99"/>
    </row>
    <row r="792" spans="1:4" ht="25.5" customHeight="1">
      <c r="A792" s="99"/>
      <c r="B792" s="100"/>
      <c r="C792" s="99"/>
      <c r="D792" s="99"/>
    </row>
    <row r="793" spans="1:4" ht="25.5" customHeight="1">
      <c r="A793" s="99"/>
      <c r="B793" s="100"/>
      <c r="C793" s="99"/>
      <c r="D793" s="99"/>
    </row>
    <row r="794" spans="1:4" ht="25.5" customHeight="1">
      <c r="A794" s="99"/>
      <c r="B794" s="100"/>
      <c r="C794" s="99"/>
      <c r="D794" s="99"/>
    </row>
    <row r="795" spans="1:4" ht="25.5" customHeight="1">
      <c r="A795" s="99"/>
      <c r="B795" s="100"/>
      <c r="C795" s="99"/>
      <c r="D795" s="99"/>
    </row>
    <row r="796" spans="1:4" ht="25.5" customHeight="1">
      <c r="A796" s="99"/>
      <c r="B796" s="100"/>
      <c r="C796" s="99"/>
      <c r="D796" s="99"/>
    </row>
    <row r="797" spans="1:4" ht="25.5" customHeight="1">
      <c r="A797" s="99"/>
      <c r="B797" s="100"/>
      <c r="C797" s="99"/>
      <c r="D797" s="99"/>
    </row>
    <row r="798" spans="1:4" ht="25.5" customHeight="1">
      <c r="A798" s="99"/>
      <c r="B798" s="100"/>
      <c r="C798" s="99"/>
      <c r="D798" s="99"/>
    </row>
    <row r="799" spans="1:4" ht="25.5" customHeight="1">
      <c r="A799" s="99"/>
      <c r="B799" s="100"/>
      <c r="C799" s="99"/>
      <c r="D799" s="99"/>
    </row>
    <row r="800" spans="1:4" ht="25.5" customHeight="1">
      <c r="A800" s="99"/>
      <c r="B800" s="100"/>
      <c r="C800" s="99"/>
      <c r="D800" s="99"/>
    </row>
    <row r="801" spans="1:4" ht="25.5" customHeight="1">
      <c r="A801" s="99"/>
      <c r="B801" s="100"/>
      <c r="C801" s="99"/>
      <c r="D801" s="99"/>
    </row>
    <row r="802" spans="1:4" ht="25.5" customHeight="1">
      <c r="A802" s="99"/>
      <c r="B802" s="100"/>
      <c r="C802" s="99"/>
      <c r="D802" s="99"/>
    </row>
    <row r="803" spans="1:4" ht="25.5" customHeight="1">
      <c r="A803" s="99"/>
      <c r="B803" s="100"/>
      <c r="C803" s="99"/>
      <c r="D803" s="99"/>
    </row>
    <row r="804" spans="1:4" ht="25.5" customHeight="1">
      <c r="A804" s="99"/>
      <c r="B804" s="100"/>
      <c r="C804" s="99"/>
      <c r="D804" s="99"/>
    </row>
    <row r="805" spans="1:4" ht="25.5" customHeight="1">
      <c r="A805" s="99"/>
      <c r="B805" s="100"/>
      <c r="C805" s="99"/>
      <c r="D805" s="99"/>
    </row>
    <row r="806" spans="1:4" ht="25.5" customHeight="1">
      <c r="A806" s="99"/>
      <c r="B806" s="100"/>
      <c r="C806" s="99"/>
      <c r="D806" s="99"/>
    </row>
    <row r="807" spans="1:4" ht="25.5" customHeight="1">
      <c r="A807" s="99"/>
      <c r="B807" s="100"/>
      <c r="C807" s="99"/>
      <c r="D807" s="99"/>
    </row>
    <row r="808" spans="1:4" ht="25.5" customHeight="1">
      <c r="A808" s="99"/>
      <c r="B808" s="100"/>
      <c r="C808" s="99"/>
      <c r="D808" s="99"/>
    </row>
    <row r="809" spans="1:4" ht="25.5" customHeight="1">
      <c r="A809" s="99"/>
      <c r="B809" s="100"/>
      <c r="C809" s="99"/>
      <c r="D809" s="99"/>
    </row>
    <row r="810" spans="1:4" ht="25.5" customHeight="1">
      <c r="A810" s="99"/>
      <c r="B810" s="100"/>
      <c r="C810" s="99"/>
      <c r="D810" s="99"/>
    </row>
    <row r="811" spans="1:4" ht="25.5" customHeight="1">
      <c r="A811" s="99"/>
      <c r="B811" s="100"/>
      <c r="C811" s="99"/>
      <c r="D811" s="99"/>
    </row>
    <row r="812" spans="1:4" ht="25.5" customHeight="1">
      <c r="A812" s="99"/>
      <c r="B812" s="100"/>
      <c r="C812" s="99"/>
      <c r="D812" s="99"/>
    </row>
    <row r="813" spans="1:4" ht="25.5" customHeight="1">
      <c r="A813" s="99"/>
      <c r="B813" s="100"/>
      <c r="C813" s="99"/>
      <c r="D813" s="99"/>
    </row>
    <row r="814" spans="1:4" ht="25.5" customHeight="1">
      <c r="A814" s="99"/>
      <c r="B814" s="100"/>
      <c r="C814" s="99"/>
      <c r="D814" s="99"/>
    </row>
    <row r="815" spans="1:4" ht="25.5" customHeight="1">
      <c r="A815" s="99"/>
      <c r="B815" s="100"/>
      <c r="C815" s="99"/>
      <c r="D815" s="99"/>
    </row>
    <row r="816" spans="1:4" ht="25.5" customHeight="1">
      <c r="A816" s="99"/>
      <c r="B816" s="100"/>
      <c r="C816" s="99"/>
      <c r="D816" s="99"/>
    </row>
    <row r="817" spans="1:4" ht="25.5" customHeight="1">
      <c r="A817" s="99"/>
      <c r="B817" s="100"/>
      <c r="C817" s="99"/>
      <c r="D817" s="99"/>
    </row>
    <row r="818" spans="1:4" ht="25.5" customHeight="1">
      <c r="A818" s="99"/>
      <c r="B818" s="100"/>
      <c r="C818" s="99"/>
      <c r="D818" s="99"/>
    </row>
    <row r="819" spans="1:4" ht="25.5" customHeight="1">
      <c r="A819" s="99"/>
      <c r="B819" s="100"/>
      <c r="C819" s="99"/>
      <c r="D819" s="99"/>
    </row>
    <row r="820" spans="1:4" ht="25.5" customHeight="1">
      <c r="A820" s="99"/>
      <c r="B820" s="100"/>
      <c r="C820" s="99"/>
      <c r="D820" s="99"/>
    </row>
    <row r="821" spans="1:4" ht="25.5" customHeight="1">
      <c r="A821" s="99"/>
      <c r="B821" s="100"/>
      <c r="C821" s="99"/>
      <c r="D821" s="99"/>
    </row>
    <row r="822" spans="1:4" ht="25.5" customHeight="1">
      <c r="A822" s="99"/>
      <c r="B822" s="100"/>
      <c r="C822" s="99"/>
      <c r="D822" s="99"/>
    </row>
    <row r="823" spans="1:4" ht="25.5" customHeight="1">
      <c r="A823" s="99"/>
      <c r="B823" s="100"/>
      <c r="C823" s="99"/>
      <c r="D823" s="99"/>
    </row>
    <row r="824" spans="1:4" ht="25.5" customHeight="1">
      <c r="A824" s="99"/>
      <c r="B824" s="100"/>
      <c r="C824" s="99"/>
      <c r="D824" s="99"/>
    </row>
    <row r="825" spans="1:4" ht="25.5" customHeight="1">
      <c r="A825" s="99"/>
      <c r="B825" s="100"/>
      <c r="C825" s="99"/>
      <c r="D825" s="99"/>
    </row>
    <row r="826" spans="1:4" ht="25.5" customHeight="1">
      <c r="A826" s="99"/>
      <c r="B826" s="100"/>
      <c r="C826" s="99"/>
      <c r="D826" s="99"/>
    </row>
    <row r="827" spans="1:4" ht="25.5" customHeight="1">
      <c r="A827" s="99"/>
      <c r="B827" s="100"/>
      <c r="C827" s="99"/>
      <c r="D827" s="99"/>
    </row>
    <row r="828" spans="1:4" ht="25.5" customHeight="1">
      <c r="A828" s="99"/>
      <c r="B828" s="100"/>
      <c r="C828" s="99"/>
      <c r="D828" s="99"/>
    </row>
    <row r="829" spans="1:4" ht="25.5" customHeight="1">
      <c r="A829" s="99"/>
      <c r="B829" s="100"/>
      <c r="C829" s="99"/>
      <c r="D829" s="99"/>
    </row>
    <row r="830" spans="1:4" ht="25.5" customHeight="1">
      <c r="A830" s="99"/>
      <c r="B830" s="100"/>
      <c r="C830" s="99"/>
      <c r="D830" s="99"/>
    </row>
    <row r="831" spans="1:4" ht="25.5" customHeight="1">
      <c r="A831" s="99"/>
      <c r="B831" s="100"/>
      <c r="C831" s="99"/>
      <c r="D831" s="99"/>
    </row>
    <row r="832" spans="1:4" ht="25.5" customHeight="1">
      <c r="A832" s="99"/>
      <c r="B832" s="100"/>
      <c r="C832" s="99"/>
      <c r="D832" s="99"/>
    </row>
    <row r="833" spans="1:4" ht="25.5" customHeight="1">
      <c r="A833" s="99"/>
      <c r="B833" s="100"/>
      <c r="C833" s="99"/>
      <c r="D833" s="99"/>
    </row>
    <row r="834" spans="1:4" ht="25.5" customHeight="1">
      <c r="A834" s="99"/>
      <c r="B834" s="100"/>
      <c r="C834" s="99"/>
      <c r="D834" s="99"/>
    </row>
    <row r="835" spans="1:4" ht="25.5" customHeight="1">
      <c r="A835" s="99"/>
      <c r="B835" s="100"/>
      <c r="C835" s="99"/>
      <c r="D835" s="99"/>
    </row>
    <row r="836" spans="1:4" ht="25.5" customHeight="1">
      <c r="A836" s="99"/>
      <c r="B836" s="100"/>
      <c r="C836" s="99"/>
      <c r="D836" s="99"/>
    </row>
    <row r="837" spans="1:4" ht="25.5" customHeight="1">
      <c r="A837" s="99"/>
      <c r="B837" s="100"/>
      <c r="C837" s="99"/>
      <c r="D837" s="99"/>
    </row>
    <row r="838" spans="1:4" ht="25.5" customHeight="1">
      <c r="A838" s="99"/>
      <c r="B838" s="100"/>
      <c r="C838" s="99"/>
      <c r="D838" s="99"/>
    </row>
    <row r="839" spans="1:4" ht="25.5" customHeight="1">
      <c r="A839" s="99"/>
      <c r="B839" s="100"/>
      <c r="C839" s="99"/>
      <c r="D839" s="99"/>
    </row>
    <row r="840" spans="1:4" ht="25.5" customHeight="1">
      <c r="A840" s="99"/>
      <c r="B840" s="100"/>
      <c r="C840" s="99"/>
      <c r="D840" s="99"/>
    </row>
    <row r="841" spans="1:4" ht="25.5" customHeight="1">
      <c r="A841" s="99"/>
      <c r="B841" s="100"/>
      <c r="C841" s="99"/>
      <c r="D841" s="99"/>
    </row>
    <row r="842" spans="1:4" ht="25.5" customHeight="1">
      <c r="A842" s="99"/>
      <c r="B842" s="100"/>
      <c r="C842" s="99"/>
      <c r="D842" s="99"/>
    </row>
    <row r="843" spans="1:4" ht="25.5" customHeight="1">
      <c r="A843" s="99"/>
      <c r="B843" s="100"/>
      <c r="C843" s="99"/>
      <c r="D843" s="99"/>
    </row>
    <row r="844" spans="1:4" ht="25.5" customHeight="1">
      <c r="A844" s="99"/>
      <c r="B844" s="100"/>
      <c r="C844" s="99"/>
      <c r="D844" s="99"/>
    </row>
    <row r="845" spans="1:4" ht="25.5" customHeight="1">
      <c r="A845" s="99"/>
      <c r="B845" s="100"/>
      <c r="C845" s="99"/>
      <c r="D845" s="99"/>
    </row>
    <row r="846" spans="1:4" ht="25.5" customHeight="1">
      <c r="A846" s="99"/>
      <c r="B846" s="100"/>
      <c r="C846" s="99"/>
      <c r="D846" s="99"/>
    </row>
    <row r="847" spans="1:4" ht="25.5" customHeight="1">
      <c r="A847" s="99"/>
      <c r="B847" s="100"/>
      <c r="C847" s="99"/>
      <c r="D847" s="99"/>
    </row>
    <row r="848" spans="1:4" ht="25.5" customHeight="1">
      <c r="A848" s="99"/>
      <c r="B848" s="100"/>
      <c r="C848" s="99"/>
      <c r="D848" s="99"/>
    </row>
    <row r="849" spans="1:4" ht="25.5" customHeight="1">
      <c r="A849" s="99"/>
      <c r="B849" s="100"/>
      <c r="C849" s="99"/>
      <c r="D849" s="99"/>
    </row>
    <row r="850" spans="1:4" ht="25.5" customHeight="1">
      <c r="A850" s="99"/>
      <c r="B850" s="100"/>
      <c r="C850" s="99"/>
      <c r="D850" s="99"/>
    </row>
    <row r="851" spans="1:4" ht="25.5" customHeight="1">
      <c r="A851" s="99"/>
      <c r="B851" s="100"/>
      <c r="C851" s="99"/>
      <c r="D851" s="99"/>
    </row>
    <row r="852" spans="1:4" ht="25.5" customHeight="1">
      <c r="A852" s="99"/>
      <c r="B852" s="100"/>
      <c r="C852" s="99"/>
      <c r="D852" s="99"/>
    </row>
    <row r="853" spans="1:4" ht="25.5" customHeight="1">
      <c r="A853" s="99"/>
      <c r="B853" s="100"/>
      <c r="C853" s="99"/>
      <c r="D853" s="99"/>
    </row>
    <row r="854" spans="1:4" ht="25.5" customHeight="1">
      <c r="A854" s="99"/>
      <c r="B854" s="100"/>
      <c r="C854" s="99"/>
      <c r="D854" s="99"/>
    </row>
    <row r="855" spans="1:4" ht="25.5" customHeight="1">
      <c r="A855" s="99"/>
      <c r="B855" s="100"/>
      <c r="C855" s="99"/>
      <c r="D855" s="99"/>
    </row>
    <row r="856" spans="1:4" ht="25.5" customHeight="1">
      <c r="A856" s="99"/>
      <c r="B856" s="100"/>
      <c r="C856" s="99"/>
      <c r="D856" s="99"/>
    </row>
    <row r="857" spans="1:4" ht="25.5" customHeight="1">
      <c r="A857" s="99"/>
      <c r="B857" s="100"/>
      <c r="C857" s="99"/>
      <c r="D857" s="99"/>
    </row>
    <row r="858" spans="1:4" ht="25.5" customHeight="1">
      <c r="A858" s="99"/>
      <c r="B858" s="100"/>
      <c r="C858" s="99"/>
      <c r="D858" s="99"/>
    </row>
    <row r="859" spans="1:4" ht="25.5" customHeight="1">
      <c r="A859" s="99"/>
      <c r="B859" s="100"/>
      <c r="C859" s="99"/>
      <c r="D859" s="99"/>
    </row>
    <row r="860" spans="1:4" ht="25.5" customHeight="1">
      <c r="A860" s="99"/>
      <c r="B860" s="100"/>
      <c r="C860" s="99"/>
      <c r="D860" s="99"/>
    </row>
    <row r="861" spans="1:4" ht="25.5" customHeight="1">
      <c r="A861" s="99"/>
      <c r="B861" s="100"/>
      <c r="C861" s="99"/>
      <c r="D861" s="99"/>
    </row>
    <row r="862" spans="1:4" ht="25.5" customHeight="1">
      <c r="A862" s="99"/>
      <c r="B862" s="100"/>
      <c r="C862" s="99"/>
      <c r="D862" s="99"/>
    </row>
    <row r="863" spans="1:4" ht="25.5" customHeight="1">
      <c r="A863" s="99"/>
      <c r="B863" s="100"/>
      <c r="C863" s="99"/>
      <c r="D863" s="99"/>
    </row>
    <row r="864" spans="1:4" ht="25.5" customHeight="1">
      <c r="A864" s="99"/>
      <c r="B864" s="100"/>
      <c r="C864" s="99"/>
      <c r="D864" s="99"/>
    </row>
    <row r="865" spans="1:4" ht="25.5" customHeight="1">
      <c r="A865" s="99"/>
      <c r="B865" s="100"/>
      <c r="C865" s="99"/>
      <c r="D865" s="99"/>
    </row>
    <row r="866" spans="1:4" ht="25.5" customHeight="1">
      <c r="A866" s="99"/>
      <c r="B866" s="100"/>
      <c r="C866" s="99"/>
      <c r="D866" s="99"/>
    </row>
    <row r="867" spans="1:4" ht="25.5" customHeight="1">
      <c r="A867" s="99"/>
      <c r="B867" s="100"/>
      <c r="C867" s="99"/>
      <c r="D867" s="99"/>
    </row>
    <row r="868" spans="1:4" ht="25.5" customHeight="1">
      <c r="A868" s="99"/>
      <c r="B868" s="100"/>
      <c r="C868" s="99"/>
      <c r="D868" s="99"/>
    </row>
    <row r="869" spans="1:4" ht="25.5" customHeight="1">
      <c r="A869" s="99"/>
      <c r="B869" s="100"/>
      <c r="C869" s="99"/>
      <c r="D869" s="99"/>
    </row>
    <row r="870" spans="1:4" ht="25.5" customHeight="1">
      <c r="A870" s="99"/>
      <c r="B870" s="100"/>
      <c r="C870" s="99"/>
      <c r="D870" s="99"/>
    </row>
    <row r="871" spans="1:4" ht="25.5" customHeight="1">
      <c r="A871" s="99"/>
      <c r="B871" s="100"/>
      <c r="C871" s="99"/>
      <c r="D871" s="99"/>
    </row>
    <row r="872" spans="1:4" ht="25.5" customHeight="1">
      <c r="A872" s="99"/>
      <c r="B872" s="100"/>
      <c r="C872" s="99"/>
      <c r="D872" s="99"/>
    </row>
    <row r="873" spans="1:4" ht="25.5" customHeight="1">
      <c r="A873" s="99"/>
      <c r="B873" s="100"/>
      <c r="C873" s="99"/>
      <c r="D873" s="99"/>
    </row>
    <row r="874" spans="1:4" ht="25.5" customHeight="1">
      <c r="A874" s="99"/>
      <c r="B874" s="100"/>
      <c r="C874" s="99"/>
      <c r="D874" s="99"/>
    </row>
    <row r="875" spans="1:4" ht="25.5" customHeight="1">
      <c r="A875" s="99"/>
      <c r="B875" s="100"/>
      <c r="C875" s="99"/>
      <c r="D875" s="99"/>
    </row>
    <row r="876" spans="1:4" ht="25.5" customHeight="1">
      <c r="A876" s="99"/>
      <c r="B876" s="100"/>
      <c r="C876" s="99"/>
      <c r="D876" s="99"/>
    </row>
    <row r="877" spans="1:4" ht="25.5" customHeight="1">
      <c r="A877" s="99"/>
      <c r="B877" s="100"/>
      <c r="C877" s="99"/>
      <c r="D877" s="99"/>
    </row>
    <row r="878" spans="1:4" ht="25.5" customHeight="1">
      <c r="A878" s="99"/>
      <c r="B878" s="100"/>
      <c r="C878" s="99"/>
      <c r="D878" s="99"/>
    </row>
    <row r="879" spans="1:4" ht="25.5" customHeight="1">
      <c r="A879" s="99"/>
      <c r="B879" s="100"/>
      <c r="C879" s="99"/>
      <c r="D879" s="99"/>
    </row>
    <row r="880" spans="1:4" ht="25.5" customHeight="1">
      <c r="A880" s="99"/>
      <c r="B880" s="100"/>
      <c r="C880" s="99"/>
      <c r="D880" s="99"/>
    </row>
    <row r="881" spans="1:4" ht="25.5" customHeight="1">
      <c r="A881" s="99"/>
      <c r="B881" s="100"/>
      <c r="C881" s="99"/>
      <c r="D881" s="99"/>
    </row>
    <row r="882" spans="1:4" ht="25.5" customHeight="1">
      <c r="A882" s="99"/>
      <c r="B882" s="100"/>
      <c r="C882" s="99"/>
      <c r="D882" s="99"/>
    </row>
    <row r="883" spans="1:4" ht="25.5" customHeight="1">
      <c r="A883" s="99"/>
      <c r="B883" s="100"/>
      <c r="C883" s="99"/>
      <c r="D883" s="99"/>
    </row>
    <row r="884" spans="1:4" ht="25.5" customHeight="1">
      <c r="A884" s="99"/>
      <c r="B884" s="100"/>
      <c r="C884" s="99"/>
      <c r="D884" s="99"/>
    </row>
    <row r="885" spans="1:4" ht="25.5" customHeight="1">
      <c r="A885" s="99"/>
      <c r="B885" s="100"/>
      <c r="C885" s="99"/>
      <c r="D885" s="99"/>
    </row>
    <row r="886" spans="1:4" ht="25.5" customHeight="1">
      <c r="A886" s="99"/>
      <c r="B886" s="100"/>
      <c r="C886" s="99"/>
      <c r="D886" s="99"/>
    </row>
    <row r="887" spans="1:4" ht="25.5" customHeight="1">
      <c r="A887" s="99"/>
      <c r="B887" s="100"/>
      <c r="C887" s="99"/>
      <c r="D887" s="99"/>
    </row>
    <row r="888" spans="1:4" ht="25.5" customHeight="1">
      <c r="A888" s="99"/>
      <c r="B888" s="100"/>
      <c r="C888" s="99"/>
      <c r="D888" s="99"/>
    </row>
    <row r="889" spans="1:4" ht="25.5" customHeight="1">
      <c r="A889" s="99"/>
      <c r="B889" s="100"/>
      <c r="C889" s="99"/>
      <c r="D889" s="99"/>
    </row>
    <row r="890" spans="1:4" ht="25.5" customHeight="1">
      <c r="A890" s="99"/>
      <c r="B890" s="100"/>
      <c r="C890" s="99"/>
      <c r="D890" s="99"/>
    </row>
    <row r="891" spans="1:4" ht="25.5" customHeight="1">
      <c r="A891" s="99"/>
      <c r="B891" s="100"/>
      <c r="C891" s="99"/>
      <c r="D891" s="99"/>
    </row>
    <row r="892" spans="1:4" ht="25.5" customHeight="1">
      <c r="A892" s="99"/>
      <c r="B892" s="100"/>
      <c r="C892" s="99"/>
      <c r="D892" s="99"/>
    </row>
    <row r="893" spans="1:4" ht="25.5" customHeight="1">
      <c r="A893" s="99"/>
      <c r="B893" s="100"/>
      <c r="C893" s="99"/>
      <c r="D893" s="99"/>
    </row>
    <row r="894" spans="1:4" ht="25.5" customHeight="1">
      <c r="A894" s="99"/>
      <c r="B894" s="100"/>
      <c r="C894" s="99"/>
      <c r="D894" s="99"/>
    </row>
    <row r="895" spans="1:4" ht="25.5" customHeight="1">
      <c r="A895" s="99"/>
      <c r="B895" s="100"/>
      <c r="C895" s="99"/>
      <c r="D895" s="99"/>
    </row>
    <row r="896" spans="1:4" ht="25.5" customHeight="1">
      <c r="A896" s="99"/>
      <c r="B896" s="100"/>
      <c r="C896" s="99"/>
      <c r="D896" s="99"/>
    </row>
    <row r="897" spans="1:4" ht="25.5" customHeight="1">
      <c r="A897" s="99"/>
      <c r="B897" s="100"/>
      <c r="C897" s="99"/>
      <c r="D897" s="99"/>
    </row>
    <row r="898" spans="1:4" ht="25.5" customHeight="1">
      <c r="A898" s="99"/>
      <c r="B898" s="100"/>
      <c r="C898" s="99"/>
      <c r="D898" s="99"/>
    </row>
    <row r="899" spans="1:4" ht="25.5" customHeight="1">
      <c r="A899" s="99"/>
      <c r="B899" s="100"/>
      <c r="C899" s="99"/>
      <c r="D899" s="99"/>
    </row>
    <row r="900" spans="1:4" ht="25.5" customHeight="1">
      <c r="A900" s="99"/>
      <c r="B900" s="100"/>
      <c r="C900" s="99"/>
      <c r="D900" s="99"/>
    </row>
    <row r="901" spans="1:4" ht="25.5" customHeight="1">
      <c r="A901" s="99"/>
      <c r="B901" s="100"/>
      <c r="C901" s="99"/>
      <c r="D901" s="99"/>
    </row>
    <row r="902" spans="1:4" ht="25.5" customHeight="1">
      <c r="A902" s="99"/>
      <c r="B902" s="100"/>
      <c r="C902" s="99"/>
      <c r="D902" s="99"/>
    </row>
    <row r="903" spans="1:4" ht="25.5" customHeight="1">
      <c r="A903" s="99"/>
      <c r="B903" s="100"/>
      <c r="C903" s="99"/>
      <c r="D903" s="99"/>
    </row>
    <row r="904" spans="1:4" ht="25.5" customHeight="1">
      <c r="A904" s="99"/>
      <c r="B904" s="100"/>
      <c r="C904" s="99"/>
      <c r="D904" s="99"/>
    </row>
    <row r="905" spans="1:4" ht="25.5" customHeight="1">
      <c r="A905" s="99"/>
      <c r="B905" s="100"/>
      <c r="C905" s="99"/>
      <c r="D905" s="99"/>
    </row>
    <row r="906" spans="1:4" ht="25.5" customHeight="1">
      <c r="A906" s="99"/>
      <c r="B906" s="100"/>
      <c r="C906" s="99"/>
      <c r="D906" s="99"/>
    </row>
    <row r="907" spans="1:4" ht="25.5" customHeight="1">
      <c r="A907" s="99"/>
      <c r="B907" s="100"/>
      <c r="C907" s="99"/>
      <c r="D907" s="99"/>
    </row>
    <row r="908" spans="1:4" ht="25.5" customHeight="1">
      <c r="A908" s="99"/>
      <c r="B908" s="100"/>
      <c r="C908" s="99"/>
      <c r="D908" s="99"/>
    </row>
    <row r="909" spans="1:4" ht="25.5" customHeight="1">
      <c r="A909" s="99"/>
      <c r="B909" s="100"/>
      <c r="C909" s="99"/>
      <c r="D909" s="99"/>
    </row>
    <row r="910" spans="1:4" ht="25.5" customHeight="1">
      <c r="A910" s="99"/>
      <c r="B910" s="100"/>
      <c r="C910" s="99"/>
      <c r="D910" s="99"/>
    </row>
    <row r="911" spans="1:4" ht="25.5" customHeight="1">
      <c r="A911" s="99"/>
      <c r="B911" s="100"/>
      <c r="C911" s="99"/>
      <c r="D911" s="99"/>
    </row>
    <row r="912" spans="1:4" ht="25.5" customHeight="1">
      <c r="A912" s="99"/>
      <c r="B912" s="100"/>
      <c r="C912" s="99"/>
      <c r="D912" s="99"/>
    </row>
    <row r="913" spans="1:4" ht="25.5" customHeight="1">
      <c r="A913" s="99"/>
      <c r="B913" s="100"/>
      <c r="C913" s="99"/>
      <c r="D913" s="99"/>
    </row>
    <row r="914" spans="1:4" ht="25.5" customHeight="1">
      <c r="A914" s="99"/>
      <c r="B914" s="100"/>
      <c r="C914" s="99"/>
      <c r="D914" s="99"/>
    </row>
    <row r="915" spans="1:4" ht="25.5" customHeight="1">
      <c r="A915" s="99"/>
      <c r="B915" s="100"/>
      <c r="C915" s="99"/>
      <c r="D915" s="99"/>
    </row>
    <row r="916" spans="1:4" ht="25.5" customHeight="1">
      <c r="A916" s="99"/>
      <c r="B916" s="100"/>
      <c r="C916" s="99"/>
      <c r="D916" s="99"/>
    </row>
    <row r="917" spans="1:4" ht="25.5" customHeight="1">
      <c r="A917" s="99"/>
      <c r="B917" s="100"/>
      <c r="C917" s="99"/>
      <c r="D917" s="99"/>
    </row>
    <row r="918" spans="1:4" ht="25.5" customHeight="1">
      <c r="A918" s="99"/>
      <c r="B918" s="100"/>
      <c r="C918" s="99"/>
      <c r="D918" s="99"/>
    </row>
    <row r="919" spans="1:4" ht="25.5" customHeight="1">
      <c r="A919" s="99"/>
      <c r="B919" s="100"/>
      <c r="C919" s="99"/>
      <c r="D919" s="99"/>
    </row>
    <row r="920" spans="1:4" ht="25.5" customHeight="1">
      <c r="A920" s="99"/>
      <c r="B920" s="100"/>
      <c r="C920" s="99"/>
      <c r="D920" s="99"/>
    </row>
    <row r="921" spans="1:4" ht="25.5" customHeight="1">
      <c r="A921" s="99"/>
      <c r="B921" s="100"/>
      <c r="C921" s="99"/>
      <c r="D921" s="99"/>
    </row>
    <row r="922" spans="1:4" ht="25.5" customHeight="1">
      <c r="A922" s="99"/>
      <c r="B922" s="100"/>
      <c r="C922" s="99"/>
      <c r="D922" s="99"/>
    </row>
    <row r="923" spans="1:4" ht="25.5" customHeight="1">
      <c r="A923" s="99"/>
      <c r="B923" s="100"/>
      <c r="C923" s="99"/>
      <c r="D923" s="99"/>
    </row>
    <row r="924" spans="1:4" ht="25.5" customHeight="1">
      <c r="A924" s="99"/>
      <c r="B924" s="100"/>
      <c r="C924" s="99"/>
      <c r="D924" s="99"/>
    </row>
    <row r="925" spans="1:4" ht="25.5" customHeight="1">
      <c r="A925" s="99"/>
      <c r="B925" s="100"/>
      <c r="C925" s="99"/>
      <c r="D925" s="99"/>
    </row>
    <row r="926" spans="1:4" ht="25.5" customHeight="1">
      <c r="A926" s="99"/>
      <c r="B926" s="100"/>
      <c r="C926" s="99"/>
      <c r="D926" s="99"/>
    </row>
    <row r="927" spans="1:4" ht="25.5" customHeight="1">
      <c r="A927" s="99"/>
      <c r="B927" s="100"/>
      <c r="C927" s="99"/>
      <c r="D927" s="99"/>
    </row>
    <row r="928" spans="1:4" ht="25.5" customHeight="1">
      <c r="A928" s="99"/>
      <c r="B928" s="100"/>
      <c r="C928" s="99"/>
      <c r="D928" s="99"/>
    </row>
    <row r="929" spans="1:4" ht="25.5" customHeight="1">
      <c r="A929" s="99"/>
      <c r="B929" s="100"/>
      <c r="C929" s="99"/>
      <c r="D929" s="99"/>
    </row>
    <row r="930" spans="1:4" ht="25.5" customHeight="1">
      <c r="A930" s="99"/>
      <c r="B930" s="100"/>
      <c r="C930" s="99"/>
      <c r="D930" s="99"/>
    </row>
    <row r="931" spans="1:4" ht="25.5" customHeight="1">
      <c r="A931" s="99"/>
      <c r="B931" s="100"/>
      <c r="C931" s="99"/>
      <c r="D931" s="99"/>
    </row>
    <row r="932" spans="1:4" ht="25.5" customHeight="1">
      <c r="A932" s="99"/>
      <c r="B932" s="100"/>
      <c r="C932" s="99"/>
      <c r="D932" s="99"/>
    </row>
    <row r="933" spans="1:4" ht="25.5" customHeight="1">
      <c r="A933" s="99"/>
      <c r="B933" s="100"/>
      <c r="C933" s="99"/>
      <c r="D933" s="99"/>
    </row>
    <row r="934" spans="1:4" ht="25.5" customHeight="1">
      <c r="A934" s="99"/>
      <c r="B934" s="100"/>
      <c r="C934" s="99"/>
      <c r="D934" s="99"/>
    </row>
    <row r="935" spans="1:4" ht="25.5" customHeight="1">
      <c r="A935" s="99"/>
      <c r="B935" s="100"/>
      <c r="C935" s="99"/>
      <c r="D935" s="99"/>
    </row>
    <row r="936" spans="1:4" ht="25.5" customHeight="1">
      <c r="A936" s="99"/>
      <c r="B936" s="100"/>
      <c r="C936" s="99"/>
      <c r="D936" s="99"/>
    </row>
    <row r="937" spans="1:4" ht="25.5" customHeight="1">
      <c r="A937" s="99"/>
      <c r="B937" s="100"/>
      <c r="C937" s="99"/>
      <c r="D937" s="99"/>
    </row>
    <row r="938" spans="1:4" ht="25.5" customHeight="1">
      <c r="A938" s="99"/>
      <c r="B938" s="100"/>
      <c r="C938" s="99"/>
      <c r="D938" s="99"/>
    </row>
    <row r="939" spans="1:4" ht="25.5" customHeight="1">
      <c r="A939" s="99"/>
      <c r="B939" s="100"/>
      <c r="C939" s="99"/>
      <c r="D939" s="99"/>
    </row>
    <row r="940" spans="1:4" ht="25.5" customHeight="1">
      <c r="A940" s="99"/>
      <c r="B940" s="100"/>
      <c r="C940" s="99"/>
      <c r="D940" s="99"/>
    </row>
    <row r="941" spans="1:4" ht="25.5" customHeight="1">
      <c r="A941" s="99"/>
      <c r="B941" s="100"/>
      <c r="C941" s="99"/>
      <c r="D941" s="99"/>
    </row>
    <row r="942" spans="1:4" ht="25.5" customHeight="1">
      <c r="A942" s="99"/>
      <c r="B942" s="100"/>
      <c r="C942" s="99"/>
      <c r="D942" s="99"/>
    </row>
    <row r="943" spans="1:4" ht="25.5" customHeight="1">
      <c r="A943" s="99"/>
      <c r="B943" s="100"/>
      <c r="C943" s="99"/>
      <c r="D943" s="99"/>
    </row>
    <row r="944" spans="1:4" ht="25.5" customHeight="1">
      <c r="A944" s="99"/>
      <c r="B944" s="100"/>
      <c r="C944" s="99"/>
      <c r="D944" s="99"/>
    </row>
    <row r="945" spans="1:4" ht="25.5" customHeight="1">
      <c r="A945" s="99"/>
      <c r="B945" s="100"/>
      <c r="C945" s="99"/>
      <c r="D945" s="99"/>
    </row>
    <row r="946" spans="1:4" ht="25.5" customHeight="1">
      <c r="A946" s="99"/>
      <c r="B946" s="100"/>
      <c r="C946" s="99"/>
      <c r="D946" s="99"/>
    </row>
    <row r="947" spans="1:4" ht="25.5" customHeight="1">
      <c r="A947" s="99"/>
      <c r="B947" s="100"/>
      <c r="C947" s="99"/>
      <c r="D947" s="99"/>
    </row>
    <row r="948" spans="1:4" ht="25.5" customHeight="1">
      <c r="A948" s="99"/>
      <c r="B948" s="100"/>
      <c r="C948" s="99"/>
      <c r="D948" s="99"/>
    </row>
    <row r="949" spans="1:4" ht="25.5" customHeight="1">
      <c r="A949" s="99"/>
      <c r="B949" s="100"/>
      <c r="C949" s="99"/>
      <c r="D949" s="99"/>
    </row>
    <row r="950" spans="1:4" ht="25.5" customHeight="1">
      <c r="A950" s="99"/>
      <c r="B950" s="100"/>
      <c r="C950" s="99"/>
      <c r="D950" s="99"/>
    </row>
    <row r="951" spans="1:4" ht="25.5" customHeight="1">
      <c r="A951" s="99"/>
      <c r="B951" s="100"/>
      <c r="C951" s="99"/>
      <c r="D951" s="99"/>
    </row>
    <row r="952" spans="1:4" ht="25.5" customHeight="1">
      <c r="A952" s="99"/>
      <c r="B952" s="100"/>
      <c r="C952" s="99"/>
      <c r="D952" s="99"/>
    </row>
    <row r="953" spans="1:4" ht="25.5" customHeight="1">
      <c r="A953" s="99"/>
      <c r="B953" s="100"/>
      <c r="C953" s="99"/>
      <c r="D953" s="99"/>
    </row>
    <row r="954" spans="1:4" ht="25.5" customHeight="1">
      <c r="A954" s="99"/>
      <c r="B954" s="100"/>
      <c r="C954" s="99"/>
      <c r="D954" s="99"/>
    </row>
    <row r="955" spans="1:4" ht="25.5" customHeight="1">
      <c r="A955" s="99"/>
      <c r="B955" s="100"/>
      <c r="C955" s="99"/>
      <c r="D955" s="99"/>
    </row>
    <row r="956" spans="1:4" ht="25.5" customHeight="1">
      <c r="A956" s="99"/>
      <c r="B956" s="100"/>
      <c r="C956" s="99"/>
      <c r="D956" s="99"/>
    </row>
    <row r="957" spans="1:4" ht="25.5" customHeight="1">
      <c r="A957" s="99"/>
      <c r="B957" s="100"/>
      <c r="C957" s="99"/>
      <c r="D957" s="99"/>
    </row>
    <row r="958" spans="1:4" ht="25.5" customHeight="1">
      <c r="A958" s="99"/>
      <c r="B958" s="100"/>
      <c r="C958" s="99"/>
      <c r="D958" s="99"/>
    </row>
    <row r="959" spans="1:4" ht="25.5" customHeight="1">
      <c r="A959" s="99"/>
      <c r="B959" s="100"/>
      <c r="C959" s="99"/>
      <c r="D959" s="99"/>
    </row>
    <row r="960" spans="1:4" ht="25.5" customHeight="1">
      <c r="A960" s="99"/>
      <c r="B960" s="100"/>
      <c r="C960" s="99"/>
      <c r="D960" s="99"/>
    </row>
    <row r="961" spans="1:4" ht="25.5" customHeight="1">
      <c r="A961" s="99"/>
      <c r="B961" s="100"/>
      <c r="C961" s="99"/>
      <c r="D961" s="99"/>
    </row>
    <row r="962" spans="1:4" ht="25.5" customHeight="1">
      <c r="A962" s="99"/>
      <c r="B962" s="100"/>
      <c r="C962" s="99"/>
      <c r="D962" s="99"/>
    </row>
    <row r="963" spans="1:4" ht="25.5" customHeight="1">
      <c r="A963" s="99"/>
      <c r="B963" s="100"/>
      <c r="C963" s="99"/>
      <c r="D963" s="99"/>
    </row>
    <row r="964" spans="1:4" ht="25.5" customHeight="1">
      <c r="A964" s="99"/>
      <c r="B964" s="100"/>
      <c r="C964" s="99"/>
      <c r="D964" s="99"/>
    </row>
    <row r="965" spans="1:4" ht="25.5" customHeight="1">
      <c r="A965" s="99"/>
      <c r="B965" s="100"/>
      <c r="C965" s="99"/>
      <c r="D965" s="99"/>
    </row>
    <row r="966" spans="1:4" ht="25.5" customHeight="1">
      <c r="A966" s="99"/>
      <c r="B966" s="100"/>
      <c r="C966" s="99"/>
      <c r="D966" s="99"/>
    </row>
    <row r="967" spans="1:4" ht="25.5" customHeight="1">
      <c r="A967" s="99"/>
      <c r="B967" s="100"/>
      <c r="C967" s="99"/>
      <c r="D967" s="99"/>
    </row>
    <row r="968" spans="1:4" ht="25.5" customHeight="1">
      <c r="A968" s="99"/>
      <c r="B968" s="100"/>
      <c r="C968" s="99"/>
      <c r="D968" s="99"/>
    </row>
    <row r="969" spans="1:4" ht="25.5" customHeight="1">
      <c r="A969" s="99"/>
      <c r="B969" s="100"/>
      <c r="C969" s="99"/>
      <c r="D969" s="99"/>
    </row>
    <row r="970" spans="1:4" ht="25.5" customHeight="1">
      <c r="A970" s="99"/>
      <c r="B970" s="100"/>
      <c r="C970" s="99"/>
      <c r="D970" s="99"/>
    </row>
    <row r="971" spans="1:4" ht="25.5" customHeight="1">
      <c r="A971" s="99"/>
      <c r="B971" s="100"/>
      <c r="C971" s="99"/>
      <c r="D971" s="99"/>
    </row>
    <row r="972" spans="1:4" ht="25.5" customHeight="1">
      <c r="A972" s="99"/>
      <c r="B972" s="100"/>
      <c r="C972" s="99"/>
      <c r="D972" s="99"/>
    </row>
    <row r="973" spans="1:4" ht="25.5" customHeight="1">
      <c r="A973" s="99"/>
      <c r="B973" s="100"/>
      <c r="C973" s="99"/>
      <c r="D973" s="99"/>
    </row>
    <row r="974" spans="1:4" ht="25.5" customHeight="1">
      <c r="A974" s="99"/>
      <c r="B974" s="100"/>
      <c r="C974" s="99"/>
      <c r="D974" s="99"/>
    </row>
    <row r="975" spans="1:4" ht="25.5" customHeight="1">
      <c r="A975" s="99"/>
      <c r="B975" s="100"/>
      <c r="C975" s="99"/>
      <c r="D975" s="99"/>
    </row>
    <row r="976" spans="1:4" ht="25.5" customHeight="1">
      <c r="A976" s="99"/>
      <c r="B976" s="100"/>
      <c r="C976" s="99"/>
      <c r="D976" s="99"/>
    </row>
    <row r="977" spans="1:4" ht="25.5" customHeight="1">
      <c r="A977" s="99"/>
      <c r="B977" s="100"/>
      <c r="C977" s="99"/>
      <c r="D977" s="99"/>
    </row>
    <row r="978" spans="1:4" ht="25.5" customHeight="1">
      <c r="A978" s="99"/>
      <c r="B978" s="100"/>
      <c r="C978" s="99"/>
      <c r="D978" s="99"/>
    </row>
    <row r="979" spans="1:4" ht="25.5" customHeight="1">
      <c r="A979" s="99"/>
      <c r="B979" s="100"/>
      <c r="C979" s="99"/>
      <c r="D979" s="99"/>
    </row>
    <row r="980" spans="1:4" ht="25.5" customHeight="1">
      <c r="A980" s="99"/>
      <c r="B980" s="100"/>
      <c r="C980" s="99"/>
      <c r="D980" s="99"/>
    </row>
    <row r="981" spans="1:4" ht="25.5" customHeight="1">
      <c r="A981" s="99"/>
      <c r="B981" s="100"/>
      <c r="C981" s="99"/>
      <c r="D981" s="99"/>
    </row>
    <row r="982" spans="1:4" ht="25.5" customHeight="1">
      <c r="A982" s="99"/>
      <c r="B982" s="100"/>
      <c r="C982" s="99"/>
      <c r="D982" s="99"/>
    </row>
    <row r="983" spans="1:4" ht="25.5" customHeight="1">
      <c r="A983" s="99"/>
      <c r="B983" s="100"/>
      <c r="C983" s="99"/>
      <c r="D983" s="99"/>
    </row>
    <row r="984" spans="1:4" ht="25.5" customHeight="1">
      <c r="A984" s="99"/>
      <c r="B984" s="100"/>
      <c r="C984" s="99"/>
      <c r="D984" s="99"/>
    </row>
    <row r="985" spans="1:4" ht="25.5" customHeight="1">
      <c r="A985" s="99"/>
      <c r="B985" s="100"/>
      <c r="C985" s="99"/>
      <c r="D985" s="99"/>
    </row>
    <row r="986" spans="1:4" ht="25.5" customHeight="1">
      <c r="A986" s="99"/>
      <c r="B986" s="100"/>
      <c r="C986" s="99"/>
      <c r="D986" s="99"/>
    </row>
    <row r="987" spans="1:4" ht="25.5" customHeight="1">
      <c r="A987" s="99"/>
      <c r="B987" s="100"/>
      <c r="C987" s="99"/>
      <c r="D987" s="99"/>
    </row>
    <row r="988" spans="1:4" ht="25.5" customHeight="1">
      <c r="A988" s="99"/>
      <c r="B988" s="100"/>
      <c r="C988" s="99"/>
      <c r="D988" s="99"/>
    </row>
    <row r="989" spans="1:4" ht="25.5" customHeight="1">
      <c r="A989" s="99"/>
      <c r="B989" s="100"/>
      <c r="C989" s="99"/>
      <c r="D989" s="99"/>
    </row>
    <row r="990" spans="1:4" ht="25.5" customHeight="1">
      <c r="A990" s="99"/>
      <c r="B990" s="100"/>
      <c r="C990" s="99"/>
      <c r="D990" s="99"/>
    </row>
    <row r="991" spans="1:4" ht="25.5" customHeight="1">
      <c r="A991" s="99"/>
      <c r="B991" s="100"/>
      <c r="C991" s="99"/>
      <c r="D991" s="99"/>
    </row>
    <row r="992" spans="1:4" ht="25.5" customHeight="1">
      <c r="A992" s="99"/>
      <c r="B992" s="100"/>
      <c r="C992" s="99"/>
      <c r="D992" s="99"/>
    </row>
    <row r="993" spans="1:4" ht="25.5" customHeight="1">
      <c r="A993" s="99"/>
      <c r="B993" s="100"/>
      <c r="C993" s="99"/>
      <c r="D993" s="99"/>
    </row>
    <row r="994" spans="1:4" ht="25.5" customHeight="1">
      <c r="A994" s="99"/>
      <c r="B994" s="100"/>
      <c r="C994" s="99"/>
      <c r="D994" s="99"/>
    </row>
    <row r="995" spans="1:4" ht="25.5" customHeight="1">
      <c r="A995" s="99"/>
      <c r="B995" s="100"/>
      <c r="C995" s="99"/>
      <c r="D995" s="99"/>
    </row>
    <row r="996" spans="1:4" ht="25.5" customHeight="1">
      <c r="A996" s="99"/>
      <c r="B996" s="100"/>
      <c r="C996" s="99"/>
      <c r="D996" s="99"/>
    </row>
    <row r="997" spans="1:4" ht="25.5" customHeight="1">
      <c r="A997" s="99"/>
      <c r="B997" s="100"/>
      <c r="C997" s="99"/>
      <c r="D997" s="99"/>
    </row>
    <row r="998" spans="1:4" ht="25.5" customHeight="1">
      <c r="A998" s="99"/>
      <c r="B998" s="100"/>
      <c r="C998" s="99"/>
      <c r="D998" s="99"/>
    </row>
    <row r="999" spans="1:4" ht="25.5" customHeight="1">
      <c r="A999" s="99"/>
      <c r="B999" s="100"/>
      <c r="C999" s="99"/>
      <c r="D999" s="99"/>
    </row>
    <row r="1000" spans="1:4" ht="25.5" customHeight="1">
      <c r="A1000" s="99"/>
      <c r="B1000" s="100"/>
      <c r="C1000" s="99"/>
      <c r="D1000" s="99"/>
    </row>
    <row r="1001" spans="1:4" ht="25.5" customHeight="1">
      <c r="A1001" s="99"/>
      <c r="B1001" s="100"/>
      <c r="C1001" s="99"/>
      <c r="D1001" s="99"/>
    </row>
    <row r="1002" spans="1:4" ht="25.5" customHeight="1">
      <c r="A1002" s="99"/>
      <c r="B1002" s="100"/>
      <c r="C1002" s="99"/>
      <c r="D1002" s="99"/>
    </row>
    <row r="1003" spans="1:4" ht="25.5" customHeight="1">
      <c r="A1003" s="99"/>
      <c r="B1003" s="100"/>
      <c r="C1003" s="99"/>
      <c r="D1003" s="99"/>
    </row>
    <row r="1004" spans="1:4" ht="25.5" customHeight="1">
      <c r="A1004" s="99"/>
      <c r="B1004" s="100"/>
      <c r="C1004" s="99"/>
      <c r="D1004" s="99"/>
    </row>
    <row r="1005" spans="1:4" ht="25.5" customHeight="1">
      <c r="A1005" s="99"/>
      <c r="B1005" s="100"/>
      <c r="C1005" s="99"/>
      <c r="D1005" s="99"/>
    </row>
    <row r="1006" spans="1:4" ht="25.5" customHeight="1">
      <c r="A1006" s="99"/>
      <c r="B1006" s="100"/>
      <c r="C1006" s="99"/>
      <c r="D1006" s="99"/>
    </row>
    <row r="1007" spans="1:4" ht="25.5" customHeight="1">
      <c r="A1007" s="99"/>
      <c r="B1007" s="100"/>
      <c r="C1007" s="99"/>
      <c r="D1007" s="99"/>
    </row>
    <row r="1008" spans="1:4" ht="25.5" customHeight="1">
      <c r="A1008" s="99"/>
      <c r="B1008" s="100"/>
      <c r="C1008" s="99"/>
      <c r="D1008" s="99"/>
    </row>
    <row r="1009" spans="1:4" ht="25.5" customHeight="1">
      <c r="A1009" s="99"/>
      <c r="B1009" s="100"/>
      <c r="C1009" s="99"/>
      <c r="D1009" s="99"/>
    </row>
    <row r="1010" spans="1:4" ht="25.5" customHeight="1">
      <c r="A1010" s="99"/>
      <c r="B1010" s="100"/>
      <c r="C1010" s="99"/>
      <c r="D1010" s="99"/>
    </row>
    <row r="1011" spans="1:4" ht="25.5" customHeight="1">
      <c r="A1011" s="99"/>
      <c r="B1011" s="100"/>
      <c r="C1011" s="99"/>
      <c r="D1011" s="99"/>
    </row>
    <row r="1012" spans="1:4" ht="25.5" customHeight="1">
      <c r="A1012" s="99"/>
      <c r="B1012" s="100"/>
      <c r="C1012" s="99"/>
      <c r="D1012" s="99"/>
    </row>
    <row r="1013" spans="1:4" ht="25.5" customHeight="1">
      <c r="A1013" s="99"/>
      <c r="B1013" s="100"/>
      <c r="C1013" s="99"/>
      <c r="D1013" s="99"/>
    </row>
    <row r="1014" spans="1:4" ht="25.5" customHeight="1">
      <c r="A1014" s="99"/>
      <c r="B1014" s="100"/>
      <c r="C1014" s="99"/>
      <c r="D1014" s="99"/>
    </row>
    <row r="1015" spans="1:4" ht="25.5" customHeight="1">
      <c r="A1015" s="99"/>
      <c r="B1015" s="100"/>
      <c r="C1015" s="99"/>
      <c r="D1015" s="99"/>
    </row>
    <row r="1016" spans="1:4" ht="25.5" customHeight="1">
      <c r="A1016" s="99"/>
      <c r="B1016" s="100"/>
      <c r="C1016" s="99"/>
      <c r="D1016" s="99"/>
    </row>
    <row r="1017" spans="1:4" ht="25.5" customHeight="1">
      <c r="A1017" s="99"/>
      <c r="B1017" s="100"/>
      <c r="C1017" s="99"/>
      <c r="D1017" s="99"/>
    </row>
    <row r="1018" spans="1:4" ht="25.5" customHeight="1">
      <c r="A1018" s="99"/>
      <c r="B1018" s="100"/>
      <c r="C1018" s="99"/>
      <c r="D1018" s="99"/>
    </row>
    <row r="1019" spans="1:4" ht="13.5"/>
    <row r="1020" spans="1:4" ht="13.5"/>
    <row r="1021" spans="1:4" ht="13.5"/>
    <row r="1022" spans="1:4" ht="13.5"/>
    <row r="1023" spans="1:4" ht="13.5"/>
    <row r="1024" spans="1:4" ht="13.5"/>
    <row r="1025" ht="15.75" customHeight="1"/>
    <row r="1026" ht="15.75" customHeight="1"/>
  </sheetData>
  <mergeCells count="3">
    <mergeCell ref="A2:D2"/>
    <mergeCell ref="B3:D3"/>
    <mergeCell ref="A40:A41"/>
  </mergeCells>
  <phoneticPr fontId="2"/>
  <hyperlinks>
    <hyperlink ref="B26" r:id="rId1" xr:uid="{0D43A1D2-0142-4D6B-A087-F0708AD6E023}"/>
  </hyperlinks>
  <pageMargins left="0.7" right="0.7" top="0.75" bottom="0.75" header="0" footer="0"/>
  <pageSetup paperSize="9" scale="48"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28"/>
  <sheetViews>
    <sheetView workbookViewId="0">
      <pane ySplit="2" topLeftCell="A3" activePane="bottomLeft" state="frozen"/>
      <selection pane="bottomLeft" activeCell="H3" sqref="H3:J12"/>
    </sheetView>
  </sheetViews>
  <sheetFormatPr defaultColWidth="9" defaultRowHeight="18.75"/>
  <cols>
    <col min="1" max="1" width="9" style="1"/>
    <col min="2" max="2" width="9.25" style="1" bestFit="1" customWidth="1"/>
    <col min="3" max="3" width="5.5" style="1" bestFit="1" customWidth="1"/>
    <col min="4" max="4" width="9.25" style="1" bestFit="1" customWidth="1"/>
    <col min="5" max="5" width="11.25" style="1" bestFit="1" customWidth="1"/>
    <col min="6" max="6" width="13.875" style="1" bestFit="1" customWidth="1"/>
    <col min="7" max="7" width="7.375" style="1" bestFit="1" customWidth="1"/>
    <col min="8" max="8" width="20.625" style="1" bestFit="1" customWidth="1"/>
    <col min="9" max="10" width="4.5" style="1" customWidth="1"/>
    <col min="11" max="11" width="17.125" style="1" bestFit="1" customWidth="1"/>
    <col min="12" max="12" width="17" style="1" bestFit="1" customWidth="1"/>
    <col min="13" max="13" width="9.25" style="1" bestFit="1" customWidth="1"/>
    <col min="14" max="14" width="6.125" style="1" bestFit="1" customWidth="1"/>
    <col min="15" max="17" width="9.25" style="1" bestFit="1" customWidth="1"/>
    <col min="18" max="18" width="13.25" style="1" bestFit="1" customWidth="1"/>
    <col min="19" max="19" width="11.25" style="1" bestFit="1" customWidth="1"/>
    <col min="20" max="20" width="14.125" style="1" bestFit="1" customWidth="1"/>
    <col min="21" max="21" width="9.25" style="1" bestFit="1" customWidth="1"/>
    <col min="22" max="22" width="19.625" style="1" bestFit="1" customWidth="1"/>
    <col min="23" max="23" width="15.375" style="1" bestFit="1" customWidth="1"/>
    <col min="24" max="25" width="5.5" style="1" bestFit="1" customWidth="1"/>
    <col min="26" max="26" width="5.25" style="1" bestFit="1" customWidth="1"/>
    <col min="27" max="27" width="11.25" style="1" bestFit="1" customWidth="1"/>
    <col min="28" max="28" width="5.5" style="1" bestFit="1" customWidth="1"/>
    <col min="29" max="29" width="13.25" style="1" bestFit="1" customWidth="1"/>
    <col min="30" max="30" width="75.125" style="1" customWidth="1"/>
    <col min="31" max="31" width="15.375" style="1" bestFit="1" customWidth="1"/>
    <col min="32" max="32" width="16.125" style="1" bestFit="1" customWidth="1"/>
    <col min="33" max="33" width="13" style="1" bestFit="1" customWidth="1"/>
    <col min="34" max="34" width="12.75" style="1" bestFit="1" customWidth="1"/>
    <col min="35" max="16384" width="9" style="1"/>
  </cols>
  <sheetData>
    <row r="1" spans="1:35">
      <c r="A1" s="1">
        <v>0</v>
      </c>
      <c r="B1" s="1">
        <v>1</v>
      </c>
      <c r="C1" s="1">
        <v>2</v>
      </c>
      <c r="D1" s="1">
        <v>3</v>
      </c>
      <c r="E1" s="1">
        <v>4</v>
      </c>
      <c r="F1" s="1">
        <v>5</v>
      </c>
      <c r="G1" s="1">
        <v>6</v>
      </c>
      <c r="H1" s="1">
        <v>8</v>
      </c>
      <c r="K1" s="1">
        <v>9</v>
      </c>
      <c r="L1" s="1">
        <v>10</v>
      </c>
      <c r="M1" s="1">
        <v>11</v>
      </c>
      <c r="N1" s="1">
        <v>12</v>
      </c>
      <c r="O1" s="1">
        <v>13</v>
      </c>
      <c r="P1" s="1">
        <v>14</v>
      </c>
      <c r="Q1" s="1">
        <v>15</v>
      </c>
      <c r="R1" s="1">
        <v>16</v>
      </c>
      <c r="S1" s="1">
        <v>17</v>
      </c>
      <c r="T1" s="1">
        <v>18</v>
      </c>
      <c r="U1" s="1">
        <v>19</v>
      </c>
      <c r="V1" s="1">
        <v>20</v>
      </c>
      <c r="W1" s="1">
        <v>21</v>
      </c>
      <c r="X1" s="1">
        <v>22</v>
      </c>
      <c r="Y1" s="1">
        <v>23</v>
      </c>
      <c r="Z1" s="1">
        <v>24</v>
      </c>
      <c r="AA1" s="1">
        <v>25</v>
      </c>
      <c r="AB1" s="1">
        <v>26</v>
      </c>
      <c r="AC1" s="1">
        <v>27</v>
      </c>
      <c r="AD1" s="1">
        <v>28</v>
      </c>
      <c r="AE1" s="1">
        <v>29</v>
      </c>
      <c r="AF1" s="1">
        <v>30</v>
      </c>
      <c r="AG1" s="1">
        <v>31</v>
      </c>
      <c r="AH1" s="1">
        <v>32</v>
      </c>
    </row>
    <row r="2" spans="1:35" s="9" customFormat="1" ht="37.5">
      <c r="A2" s="9" t="s">
        <v>103</v>
      </c>
      <c r="B2" s="9" t="s">
        <v>0</v>
      </c>
      <c r="C2" s="10" t="s">
        <v>41</v>
      </c>
      <c r="D2" s="9" t="s">
        <v>3</v>
      </c>
      <c r="E2" s="9" t="s">
        <v>4</v>
      </c>
      <c r="F2" s="9" t="s">
        <v>76</v>
      </c>
      <c r="G2" s="9" t="s">
        <v>5</v>
      </c>
      <c r="H2" s="9" t="s">
        <v>42</v>
      </c>
      <c r="K2" s="9" t="s">
        <v>7</v>
      </c>
      <c r="L2" s="9" t="s">
        <v>77</v>
      </c>
      <c r="M2" s="10" t="s">
        <v>78</v>
      </c>
      <c r="N2" s="9" t="s">
        <v>8</v>
      </c>
      <c r="O2" s="10" t="s">
        <v>79</v>
      </c>
      <c r="P2" s="9" t="s">
        <v>9</v>
      </c>
      <c r="Q2" s="9" t="s">
        <v>10</v>
      </c>
      <c r="R2" s="9" t="s">
        <v>11</v>
      </c>
      <c r="S2" s="9" t="s">
        <v>47</v>
      </c>
      <c r="T2" s="9" t="s">
        <v>75</v>
      </c>
      <c r="U2" s="9" t="s">
        <v>12</v>
      </c>
      <c r="V2" s="9" t="s">
        <v>13</v>
      </c>
      <c r="W2" s="9" t="s">
        <v>14</v>
      </c>
      <c r="X2" s="10" t="s">
        <v>101</v>
      </c>
      <c r="Y2" s="9" t="s">
        <v>16</v>
      </c>
      <c r="Z2" s="9" t="s">
        <v>17</v>
      </c>
      <c r="AA2" s="9" t="s">
        <v>18</v>
      </c>
      <c r="AB2" s="10" t="s">
        <v>102</v>
      </c>
      <c r="AC2" s="9" t="s">
        <v>20</v>
      </c>
      <c r="AD2" s="9" t="s">
        <v>21</v>
      </c>
      <c r="AE2" s="9" t="s">
        <v>22</v>
      </c>
      <c r="AF2" s="9" t="s">
        <v>23</v>
      </c>
      <c r="AG2" s="9" t="s">
        <v>24</v>
      </c>
      <c r="AH2" s="9" t="s">
        <v>25</v>
      </c>
      <c r="AI2" s="9" t="s">
        <v>154</v>
      </c>
    </row>
    <row r="3" spans="1:35">
      <c r="H3" s="1" t="s">
        <v>43</v>
      </c>
      <c r="I3" s="1" t="s">
        <v>266</v>
      </c>
      <c r="J3" s="1" t="s">
        <v>258</v>
      </c>
      <c r="K3" s="1" t="s">
        <v>45</v>
      </c>
      <c r="L3" s="1" t="s">
        <v>49</v>
      </c>
      <c r="N3" s="2">
        <v>0.08</v>
      </c>
      <c r="T3" s="11"/>
      <c r="V3" s="1" t="s">
        <v>80</v>
      </c>
      <c r="X3" s="1" t="s">
        <v>90</v>
      </c>
      <c r="Y3" s="1" t="s">
        <v>93</v>
      </c>
      <c r="Z3" s="1" t="s">
        <v>93</v>
      </c>
      <c r="AA3" s="1" t="s">
        <v>95</v>
      </c>
      <c r="AB3" s="1" t="s">
        <v>93</v>
      </c>
      <c r="AC3" s="19">
        <v>1</v>
      </c>
      <c r="AD3" t="s">
        <v>140</v>
      </c>
      <c r="AF3" s="11"/>
    </row>
    <row r="4" spans="1:35">
      <c r="H4" s="1" t="s">
        <v>6</v>
      </c>
      <c r="I4" s="1" t="s">
        <v>257</v>
      </c>
      <c r="J4" s="1" t="s">
        <v>266</v>
      </c>
      <c r="K4" s="1" t="s">
        <v>46</v>
      </c>
      <c r="L4" s="1" t="s">
        <v>50</v>
      </c>
      <c r="N4" s="2">
        <v>0.08</v>
      </c>
      <c r="R4" s="1" t="s">
        <v>133</v>
      </c>
      <c r="T4" s="25" t="s">
        <v>158</v>
      </c>
      <c r="U4" s="1" t="s">
        <v>89</v>
      </c>
      <c r="V4" s="1" t="s">
        <v>81</v>
      </c>
      <c r="X4" s="1" t="s">
        <v>91</v>
      </c>
      <c r="Y4" s="1" t="s">
        <v>94</v>
      </c>
      <c r="Z4" s="1" t="s">
        <v>94</v>
      </c>
      <c r="AA4" s="1" t="s">
        <v>96</v>
      </c>
      <c r="AB4" s="1" t="s">
        <v>94</v>
      </c>
      <c r="AC4" s="19">
        <v>2</v>
      </c>
      <c r="AD4" t="s">
        <v>141</v>
      </c>
      <c r="AF4" s="11" t="s">
        <v>125</v>
      </c>
      <c r="AG4" s="1" t="s">
        <v>93</v>
      </c>
      <c r="AI4" s="1" t="s">
        <v>155</v>
      </c>
    </row>
    <row r="5" spans="1:35">
      <c r="H5" s="1" t="s">
        <v>44</v>
      </c>
      <c r="I5" s="1" t="s">
        <v>257</v>
      </c>
      <c r="J5" s="1" t="s">
        <v>258</v>
      </c>
      <c r="K5" s="1" t="s">
        <v>11</v>
      </c>
      <c r="L5" s="1" t="s">
        <v>51</v>
      </c>
      <c r="N5" s="2">
        <v>0.08</v>
      </c>
      <c r="V5" s="1" t="s">
        <v>82</v>
      </c>
      <c r="X5" s="1" t="s">
        <v>92</v>
      </c>
      <c r="AA5" s="1" t="s">
        <v>97</v>
      </c>
      <c r="AC5" s="19">
        <v>3</v>
      </c>
      <c r="AD5" t="s">
        <v>142</v>
      </c>
    </row>
    <row r="6" spans="1:35">
      <c r="H6" s="1" t="s">
        <v>267</v>
      </c>
      <c r="I6" s="1" t="s">
        <v>256</v>
      </c>
      <c r="J6" s="1" t="s">
        <v>258</v>
      </c>
      <c r="K6" s="1" t="s">
        <v>47</v>
      </c>
      <c r="L6" s="1" t="s">
        <v>52</v>
      </c>
      <c r="N6" s="2">
        <v>0.08</v>
      </c>
      <c r="V6" s="1" t="s">
        <v>83</v>
      </c>
      <c r="AA6" s="1" t="s">
        <v>98</v>
      </c>
      <c r="AC6" s="19">
        <v>4</v>
      </c>
      <c r="AD6" t="s">
        <v>143</v>
      </c>
    </row>
    <row r="7" spans="1:35">
      <c r="H7" s="1" t="s">
        <v>270</v>
      </c>
      <c r="I7" s="1" t="s">
        <v>257</v>
      </c>
      <c r="J7" s="1" t="s">
        <v>256</v>
      </c>
      <c r="K7" s="1" t="s">
        <v>75</v>
      </c>
      <c r="L7" s="1" t="s">
        <v>53</v>
      </c>
      <c r="N7" s="2">
        <v>0.08</v>
      </c>
      <c r="V7" s="1" t="s">
        <v>84</v>
      </c>
      <c r="AA7" s="1" t="s">
        <v>99</v>
      </c>
      <c r="AC7" s="19">
        <v>5</v>
      </c>
      <c r="AD7" t="s">
        <v>144</v>
      </c>
    </row>
    <row r="8" spans="1:35">
      <c r="H8" s="1" t="s">
        <v>271</v>
      </c>
      <c r="I8" s="1" t="s">
        <v>257</v>
      </c>
      <c r="J8" s="1" t="s">
        <v>256</v>
      </c>
      <c r="K8" s="1" t="s">
        <v>12</v>
      </c>
      <c r="L8" s="1" t="s">
        <v>54</v>
      </c>
      <c r="N8" s="2">
        <v>0.08</v>
      </c>
      <c r="V8" s="1" t="s">
        <v>85</v>
      </c>
      <c r="AA8" s="1" t="s">
        <v>100</v>
      </c>
      <c r="AC8" s="19">
        <v>6</v>
      </c>
      <c r="AD8" t="s">
        <v>145</v>
      </c>
    </row>
    <row r="9" spans="1:35">
      <c r="H9" s="1" t="s">
        <v>268</v>
      </c>
      <c r="I9" s="1" t="s">
        <v>257</v>
      </c>
      <c r="J9" s="1" t="s">
        <v>266</v>
      </c>
      <c r="K9" s="1" t="s">
        <v>13</v>
      </c>
      <c r="L9" s="1" t="s">
        <v>55</v>
      </c>
      <c r="N9" s="2">
        <v>0.08</v>
      </c>
      <c r="V9" s="1" t="s">
        <v>86</v>
      </c>
      <c r="AC9" s="19">
        <v>7</v>
      </c>
      <c r="AD9" t="s">
        <v>146</v>
      </c>
    </row>
    <row r="10" spans="1:35">
      <c r="H10" s="1" t="s">
        <v>269</v>
      </c>
      <c r="I10" s="1" t="s">
        <v>256</v>
      </c>
      <c r="J10" s="1" t="s">
        <v>266</v>
      </c>
      <c r="K10" s="1" t="s">
        <v>48</v>
      </c>
      <c r="L10" s="1" t="s">
        <v>56</v>
      </c>
      <c r="N10" s="2">
        <v>0.08</v>
      </c>
      <c r="V10" s="1" t="s">
        <v>87</v>
      </c>
      <c r="AC10" s="19" t="s">
        <v>159</v>
      </c>
      <c r="AD10" t="s">
        <v>147</v>
      </c>
    </row>
    <row r="11" spans="1:35">
      <c r="K11" s="1" t="s">
        <v>15</v>
      </c>
      <c r="L11" s="1" t="s">
        <v>57</v>
      </c>
      <c r="N11" s="2">
        <v>0.1</v>
      </c>
      <c r="V11" s="1" t="s">
        <v>88</v>
      </c>
      <c r="AC11" s="19" t="s">
        <v>160</v>
      </c>
      <c r="AD11" t="s">
        <v>148</v>
      </c>
    </row>
    <row r="12" spans="1:35">
      <c r="K12" s="1" t="s">
        <v>16</v>
      </c>
      <c r="L12" s="1" t="s">
        <v>58</v>
      </c>
      <c r="N12" s="2">
        <v>0.08</v>
      </c>
      <c r="AC12" s="19" t="s">
        <v>151</v>
      </c>
      <c r="AD12" t="s">
        <v>149</v>
      </c>
    </row>
    <row r="13" spans="1:35">
      <c r="K13" s="1" t="s">
        <v>17</v>
      </c>
      <c r="L13" s="1" t="s">
        <v>59</v>
      </c>
      <c r="N13" s="2">
        <v>0.08</v>
      </c>
      <c r="AC13" s="19">
        <v>9</v>
      </c>
      <c r="AD13" t="s">
        <v>150</v>
      </c>
    </row>
    <row r="14" spans="1:35">
      <c r="K14" s="1" t="s">
        <v>18</v>
      </c>
      <c r="L14" s="1" t="s">
        <v>60</v>
      </c>
      <c r="N14" s="2">
        <v>0.08</v>
      </c>
    </row>
    <row r="15" spans="1:35">
      <c r="K15" s="1" t="s">
        <v>19</v>
      </c>
      <c r="L15" s="1" t="s">
        <v>61</v>
      </c>
      <c r="N15" s="2">
        <v>0.08</v>
      </c>
    </row>
    <row r="16" spans="1:35">
      <c r="L16" s="1" t="s">
        <v>62</v>
      </c>
      <c r="N16" s="2">
        <v>0.08</v>
      </c>
    </row>
    <row r="17" spans="12:14">
      <c r="L17" s="1" t="s">
        <v>63</v>
      </c>
      <c r="N17" s="2">
        <v>0.08</v>
      </c>
    </row>
    <row r="18" spans="12:14">
      <c r="L18" s="1" t="s">
        <v>64</v>
      </c>
      <c r="N18" s="2">
        <v>0.1</v>
      </c>
    </row>
    <row r="19" spans="12:14">
      <c r="L19" s="1" t="s">
        <v>65</v>
      </c>
      <c r="N19" s="2">
        <v>0.1</v>
      </c>
    </row>
    <row r="20" spans="12:14">
      <c r="L20" s="1" t="s">
        <v>66</v>
      </c>
      <c r="N20" s="2">
        <v>0.1</v>
      </c>
    </row>
    <row r="21" spans="12:14">
      <c r="L21" s="1" t="s">
        <v>67</v>
      </c>
      <c r="N21" s="2">
        <v>0.1</v>
      </c>
    </row>
    <row r="22" spans="12:14">
      <c r="L22" s="1" t="s">
        <v>68</v>
      </c>
      <c r="N22" s="2">
        <v>0.1</v>
      </c>
    </row>
    <row r="23" spans="12:14">
      <c r="L23" s="1" t="s">
        <v>69</v>
      </c>
      <c r="N23" s="2">
        <v>0.1</v>
      </c>
    </row>
    <row r="24" spans="12:14">
      <c r="L24" s="1" t="s">
        <v>70</v>
      </c>
      <c r="N24" s="2">
        <v>0.1</v>
      </c>
    </row>
    <row r="25" spans="12:14">
      <c r="L25" s="1" t="s">
        <v>71</v>
      </c>
      <c r="N25" s="2">
        <v>0.1</v>
      </c>
    </row>
    <row r="26" spans="12:14">
      <c r="L26" s="1" t="s">
        <v>72</v>
      </c>
      <c r="N26" s="2">
        <v>0.1</v>
      </c>
    </row>
    <row r="27" spans="12:14">
      <c r="L27" s="1" t="s">
        <v>73</v>
      </c>
      <c r="N27" s="2">
        <v>0.1</v>
      </c>
    </row>
    <row r="28" spans="12:14">
      <c r="L28" s="1" t="s">
        <v>74</v>
      </c>
      <c r="N28" s="2">
        <v>0.1</v>
      </c>
    </row>
  </sheetData>
  <phoneticPr fontId="2"/>
  <pageMargins left="0.7" right="0.7" top="0.75" bottom="0.75" header="0.3" footer="0.3"/>
  <pageSetup paperSize="9" orientation="portrait" r:id="rId1"/>
</worksheet>
</file>