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yonezawa-file\米沢市ファイルサーバ\90その他\0531ふるさと納税\02_ふるさと応援寄附金\09_事業者\02_事業者登録様式\02_新規で返礼品登録を希望される事業者様へ\"/>
    </mc:Choice>
  </mc:AlternateContent>
  <xr:revisionPtr revIDLastSave="0" documentId="13_ncr:1_{D9058D87-9146-463A-893A-B6BCC84CB37A}" xr6:coauthVersionLast="47" xr6:coauthVersionMax="47" xr10:uidLastSave="{00000000-0000-0000-0000-000000000000}"/>
  <bookViews>
    <workbookView xWindow="-120" yWindow="-120" windowWidth="20730" windowHeight="11040" activeTab="1" xr2:uid="{FE0BEA24-5C89-4A18-B47B-202FFBE39F61}"/>
  </bookViews>
  <sheets>
    <sheet name="事業者情報" sheetId="5" r:id="rId1"/>
    <sheet name="返礼品登録シート" sheetId="1" r:id="rId2"/>
    <sheet name="ヒアリングシート" sheetId="2" r:id="rId3"/>
    <sheet name="記載例(1~99号)" sheetId="3" r:id="rId4"/>
    <sheet name="tag" sheetId="4" r:id="rId5"/>
  </sheets>
  <definedNames>
    <definedName name="_xlnm._FilterDatabase" localSheetId="3" hidden="1">'記載例(1~99号)'!$K$1:$K$240</definedName>
    <definedName name="_xlnm._FilterDatabase" localSheetId="1" hidden="1">返礼品登録シート!$A$2:$CG$32</definedName>
    <definedName name="_xlnm.Print_Area" localSheetId="3">'記載例(1~99号)'!$C$2:$N$32</definedName>
    <definedName name="_xlnm.Print_Area" localSheetId="1">返礼品登録シート!$A$1:$CC$8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C5" i="1" l="1"/>
  <c r="C6" i="1"/>
  <c r="C7" i="1"/>
  <c r="C8" i="1"/>
  <c r="C9" i="1"/>
  <c r="C10" i="1"/>
  <c r="C11" i="1"/>
  <c r="C12" i="1"/>
  <c r="C13" i="1"/>
  <c r="C14" i="1"/>
  <c r="C15" i="1"/>
  <c r="C16" i="1"/>
  <c r="C17" i="1"/>
  <c r="C18" i="1"/>
  <c r="C19" i="1"/>
  <c r="C20" i="1"/>
  <c r="C21" i="1"/>
  <c r="C22" i="1"/>
  <c r="C23" i="1"/>
  <c r="C24" i="1"/>
  <c r="C25" i="1"/>
  <c r="C26" i="1"/>
  <c r="C27" i="1"/>
  <c r="C28" i="1"/>
  <c r="C29" i="1"/>
  <c r="C30" i="1"/>
  <c r="C4" i="1"/>
  <c r="M3" i="1"/>
  <c r="O3" i="1"/>
  <c r="P3" i="1"/>
  <c r="BD3" i="1"/>
  <c r="U4" i="1"/>
  <c r="U5" i="1"/>
  <c r="U6" i="1"/>
  <c r="U7" i="1"/>
  <c r="U8" i="1"/>
  <c r="U9" i="1"/>
  <c r="U10" i="1"/>
  <c r="U11" i="1"/>
  <c r="U12" i="1"/>
  <c r="U13" i="1"/>
  <c r="U14" i="1"/>
  <c r="U15" i="1"/>
  <c r="U16" i="1"/>
  <c r="U17" i="1"/>
  <c r="U18" i="1"/>
  <c r="U19" i="1"/>
  <c r="U20" i="1"/>
  <c r="U21" i="1"/>
  <c r="U22" i="1"/>
  <c r="U23" i="1"/>
  <c r="U24" i="1"/>
  <c r="U25" i="1"/>
  <c r="U26" i="1"/>
  <c r="U27" i="1"/>
  <c r="U28" i="1"/>
  <c r="U29" i="1"/>
  <c r="U30" i="1"/>
  <c r="U31" i="1"/>
  <c r="U32" i="1"/>
  <c r="U3" i="1"/>
  <c r="W3" i="1" s="1"/>
  <c r="J240" i="3"/>
  <c r="J239" i="3"/>
  <c r="J238" i="3"/>
  <c r="J237" i="3"/>
  <c r="J236" i="3"/>
  <c r="J235" i="3"/>
  <c r="J234" i="3"/>
  <c r="J233" i="3"/>
  <c r="J232" i="3"/>
  <c r="J231" i="3"/>
  <c r="J230" i="3"/>
  <c r="J229" i="3"/>
  <c r="J228" i="3"/>
  <c r="J227" i="3"/>
  <c r="J226" i="3"/>
  <c r="J225" i="3"/>
  <c r="J224" i="3"/>
  <c r="J223" i="3"/>
  <c r="J222" i="3"/>
  <c r="J221" i="3"/>
  <c r="J220" i="3"/>
  <c r="J219" i="3"/>
  <c r="J218" i="3"/>
  <c r="J217" i="3"/>
  <c r="J216" i="3"/>
  <c r="J215" i="3"/>
  <c r="J214" i="3"/>
  <c r="J213" i="3"/>
  <c r="J212" i="3"/>
  <c r="J211" i="3"/>
  <c r="J210" i="3"/>
  <c r="J209" i="3"/>
  <c r="J208" i="3"/>
  <c r="J207" i="3"/>
  <c r="J206" i="3"/>
  <c r="J205" i="3"/>
  <c r="J204" i="3"/>
  <c r="J203" i="3"/>
  <c r="J202" i="3"/>
  <c r="J201" i="3"/>
  <c r="J200" i="3"/>
  <c r="J199" i="3"/>
  <c r="J198" i="3"/>
  <c r="J197" i="3"/>
  <c r="J196" i="3"/>
  <c r="J195" i="3"/>
  <c r="J194" i="3"/>
  <c r="J193" i="3"/>
  <c r="J192" i="3"/>
  <c r="J191" i="3"/>
  <c r="J190" i="3"/>
  <c r="J189" i="3"/>
  <c r="J188" i="3"/>
  <c r="J187" i="3"/>
  <c r="J186" i="3"/>
  <c r="J185" i="3"/>
  <c r="J184" i="3"/>
  <c r="J183" i="3"/>
  <c r="J182" i="3"/>
  <c r="J181" i="3"/>
  <c r="J180" i="3"/>
  <c r="J179" i="3"/>
  <c r="J178" i="3"/>
  <c r="J177" i="3"/>
  <c r="J176" i="3"/>
  <c r="J175" i="3"/>
  <c r="J174" i="3"/>
  <c r="J173" i="3"/>
  <c r="J172" i="3"/>
  <c r="J171" i="3"/>
  <c r="J170" i="3"/>
  <c r="J169" i="3"/>
  <c r="J168" i="3"/>
  <c r="J167" i="3"/>
  <c r="J166" i="3"/>
  <c r="J165" i="3"/>
  <c r="J164" i="3"/>
  <c r="J163" i="3"/>
  <c r="J162" i="3"/>
  <c r="J161" i="3"/>
  <c r="J160" i="3"/>
  <c r="J159" i="3"/>
  <c r="J158" i="3"/>
  <c r="J157" i="3"/>
  <c r="J156" i="3"/>
  <c r="J155" i="3"/>
  <c r="J154" i="3"/>
  <c r="J153" i="3"/>
  <c r="J152" i="3"/>
  <c r="J151" i="3"/>
  <c r="J150" i="3"/>
  <c r="J149" i="3"/>
  <c r="J148" i="3"/>
  <c r="J147" i="3"/>
  <c r="J146" i="3"/>
  <c r="J145" i="3"/>
  <c r="J144" i="3"/>
  <c r="J143" i="3"/>
  <c r="J142" i="3"/>
  <c r="J141" i="3"/>
  <c r="J140" i="3"/>
  <c r="J139" i="3"/>
  <c r="J138" i="3"/>
  <c r="J137" i="3"/>
  <c r="J136" i="3"/>
  <c r="J135" i="3"/>
  <c r="J134" i="3"/>
  <c r="J133" i="3"/>
  <c r="J132" i="3"/>
  <c r="J131" i="3"/>
  <c r="J130" i="3"/>
  <c r="J129" i="3"/>
  <c r="J128" i="3"/>
  <c r="J127" i="3"/>
  <c r="J126" i="3"/>
  <c r="J125" i="3"/>
  <c r="J124" i="3"/>
  <c r="J123" i="3"/>
  <c r="J122" i="3"/>
  <c r="J121" i="3"/>
  <c r="J120" i="3"/>
  <c r="J119" i="3"/>
  <c r="J118" i="3"/>
  <c r="J117" i="3"/>
  <c r="J116" i="3"/>
  <c r="J115" i="3"/>
  <c r="J114" i="3"/>
  <c r="J113" i="3"/>
  <c r="J112" i="3"/>
  <c r="J111" i="3"/>
  <c r="J110" i="3"/>
  <c r="J109" i="3"/>
  <c r="J108" i="3"/>
  <c r="J107" i="3"/>
  <c r="J106" i="3"/>
  <c r="J105" i="3"/>
  <c r="J104" i="3"/>
  <c r="J103" i="3"/>
  <c r="J102" i="3"/>
  <c r="J101" i="3"/>
  <c r="J100" i="3"/>
  <c r="J99" i="3"/>
  <c r="J98" i="3"/>
  <c r="J97" i="3"/>
  <c r="J96" i="3"/>
  <c r="J95" i="3"/>
  <c r="J94" i="3"/>
  <c r="J93" i="3"/>
  <c r="J92" i="3"/>
  <c r="J91" i="3"/>
  <c r="J90" i="3"/>
  <c r="J89" i="3"/>
  <c r="J88" i="3"/>
  <c r="J87" i="3"/>
  <c r="J86" i="3"/>
  <c r="J85" i="3"/>
  <c r="J84" i="3"/>
  <c r="J83" i="3"/>
  <c r="J82" i="3"/>
  <c r="J81" i="3"/>
  <c r="J80" i="3"/>
  <c r="J79" i="3"/>
  <c r="J78" i="3"/>
  <c r="J77" i="3"/>
  <c r="J76" i="3"/>
  <c r="J75" i="3"/>
  <c r="J74" i="3"/>
  <c r="J73" i="3"/>
  <c r="J72" i="3"/>
  <c r="J71" i="3"/>
  <c r="J70" i="3"/>
  <c r="J69" i="3"/>
  <c r="J68" i="3"/>
  <c r="J67" i="3"/>
  <c r="J66" i="3"/>
  <c r="J65" i="3"/>
  <c r="J64" i="3"/>
  <c r="J63" i="3"/>
  <c r="J62" i="3"/>
  <c r="J61" i="3"/>
  <c r="J60" i="3"/>
  <c r="J59" i="3"/>
  <c r="J58" i="3"/>
  <c r="J57" i="3"/>
  <c r="J56" i="3"/>
  <c r="J55" i="3"/>
  <c r="J54" i="3"/>
  <c r="J53" i="3"/>
  <c r="J52" i="3"/>
  <c r="J51" i="3"/>
  <c r="J50" i="3"/>
  <c r="J46" i="3"/>
  <c r="J45" i="3"/>
  <c r="J44" i="3"/>
  <c r="J43" i="3"/>
  <c r="J42" i="3"/>
  <c r="J41" i="3"/>
  <c r="J40" i="3"/>
  <c r="J39" i="3"/>
  <c r="J38" i="3"/>
  <c r="J37" i="3"/>
  <c r="J36" i="3"/>
  <c r="J35" i="3"/>
  <c r="J34" i="3"/>
  <c r="J33" i="3"/>
  <c r="J32" i="3"/>
  <c r="J31" i="3"/>
  <c r="J30" i="3"/>
  <c r="J29" i="3"/>
  <c r="J28" i="3"/>
  <c r="J27" i="3"/>
  <c r="J26" i="3"/>
  <c r="J25" i="3"/>
  <c r="CA32" i="1"/>
  <c r="BD32" i="1"/>
  <c r="W32" i="1"/>
  <c r="P32" i="1"/>
  <c r="O32" i="1" s="1"/>
  <c r="M32" i="1"/>
  <c r="CA31" i="1"/>
  <c r="BD31" i="1"/>
  <c r="W31" i="1"/>
  <c r="P31" i="1"/>
  <c r="O31" i="1"/>
  <c r="M31" i="1"/>
  <c r="CA30" i="1"/>
  <c r="BD30" i="1"/>
  <c r="W30" i="1"/>
  <c r="P30" i="1"/>
  <c r="O30" i="1"/>
  <c r="M30" i="1"/>
  <c r="CA29" i="1"/>
  <c r="BD29" i="1"/>
  <c r="W29" i="1"/>
  <c r="P29" i="1"/>
  <c r="O29" i="1"/>
  <c r="M29" i="1"/>
  <c r="CA28" i="1"/>
  <c r="BD28" i="1"/>
  <c r="W28" i="1"/>
  <c r="P28" i="1"/>
  <c r="O28" i="1"/>
  <c r="M28" i="1"/>
  <c r="CA27" i="1"/>
  <c r="BD27" i="1"/>
  <c r="W27" i="1"/>
  <c r="P27" i="1"/>
  <c r="O27" i="1" s="1"/>
  <c r="M27" i="1"/>
  <c r="CA26" i="1"/>
  <c r="BD26" i="1"/>
  <c r="W26" i="1"/>
  <c r="P26" i="1"/>
  <c r="O26" i="1" s="1"/>
  <c r="M26" i="1"/>
  <c r="CA25" i="1"/>
  <c r="BD25" i="1"/>
  <c r="W25" i="1"/>
  <c r="P25" i="1"/>
  <c r="O25" i="1"/>
  <c r="M25" i="1"/>
  <c r="CA24" i="1"/>
  <c r="BD24" i="1"/>
  <c r="W24" i="1"/>
  <c r="P24" i="1"/>
  <c r="O24" i="1"/>
  <c r="M24" i="1"/>
  <c r="CA23" i="1"/>
  <c r="BD23" i="1"/>
  <c r="W23" i="1"/>
  <c r="P23" i="1"/>
  <c r="O23" i="1" s="1"/>
  <c r="M23" i="1"/>
  <c r="CA22" i="1"/>
  <c r="BD22" i="1"/>
  <c r="W22" i="1"/>
  <c r="P22" i="1"/>
  <c r="O22" i="1" s="1"/>
  <c r="M22" i="1"/>
  <c r="CA21" i="1"/>
  <c r="BD21" i="1"/>
  <c r="W21" i="1"/>
  <c r="P21" i="1"/>
  <c r="O21" i="1" s="1"/>
  <c r="M21" i="1"/>
  <c r="CA20" i="1"/>
  <c r="BD20" i="1"/>
  <c r="W20" i="1"/>
  <c r="P20" i="1"/>
  <c r="O20" i="1" s="1"/>
  <c r="M20" i="1"/>
  <c r="CA19" i="1"/>
  <c r="BD19" i="1"/>
  <c r="W19" i="1"/>
  <c r="P19" i="1"/>
  <c r="O19" i="1"/>
  <c r="M19" i="1"/>
  <c r="CA18" i="1"/>
  <c r="BD18" i="1"/>
  <c r="W18" i="1"/>
  <c r="P18" i="1"/>
  <c r="O18" i="1" s="1"/>
  <c r="M18" i="1"/>
  <c r="CA17" i="1"/>
  <c r="BD17" i="1"/>
  <c r="W17" i="1"/>
  <c r="P17" i="1"/>
  <c r="O17" i="1"/>
  <c r="M17" i="1"/>
  <c r="CA16" i="1"/>
  <c r="BD16" i="1"/>
  <c r="W16" i="1"/>
  <c r="P16" i="1"/>
  <c r="O16" i="1" s="1"/>
  <c r="M16" i="1"/>
  <c r="CA15" i="1"/>
  <c r="BD15" i="1"/>
  <c r="W15" i="1"/>
  <c r="P15" i="1"/>
  <c r="O15" i="1" s="1"/>
  <c r="M15" i="1"/>
  <c r="CA14" i="1"/>
  <c r="BD14" i="1"/>
  <c r="W14" i="1"/>
  <c r="P14" i="1"/>
  <c r="O14" i="1"/>
  <c r="M14" i="1"/>
  <c r="CA13" i="1"/>
  <c r="BD13" i="1"/>
  <c r="W13" i="1"/>
  <c r="P13" i="1"/>
  <c r="O13" i="1" s="1"/>
  <c r="M13" i="1"/>
  <c r="CA12" i="1"/>
  <c r="BD12" i="1"/>
  <c r="W12" i="1"/>
  <c r="P12" i="1"/>
  <c r="O12" i="1"/>
  <c r="M12" i="1"/>
  <c r="CA11" i="1"/>
  <c r="BD11" i="1"/>
  <c r="W11" i="1"/>
  <c r="P11" i="1"/>
  <c r="O11" i="1" s="1"/>
  <c r="M11" i="1"/>
  <c r="CA10" i="1"/>
  <c r="BD10" i="1"/>
  <c r="W10" i="1"/>
  <c r="P10" i="1"/>
  <c r="O10" i="1"/>
  <c r="M10" i="1"/>
  <c r="CA9" i="1"/>
  <c r="BD9" i="1"/>
  <c r="W9" i="1"/>
  <c r="P9" i="1"/>
  <c r="O9" i="1" s="1"/>
  <c r="M9" i="1"/>
  <c r="CA8" i="1"/>
  <c r="BD8" i="1"/>
  <c r="W8" i="1"/>
  <c r="P8" i="1"/>
  <c r="O8" i="1"/>
  <c r="M8" i="1"/>
  <c r="CA7" i="1"/>
  <c r="BD7" i="1"/>
  <c r="W7" i="1"/>
  <c r="P7" i="1"/>
  <c r="O7" i="1" s="1"/>
  <c r="M7" i="1"/>
  <c r="CA6" i="1"/>
  <c r="BD6" i="1"/>
  <c r="W6" i="1"/>
  <c r="P6" i="1"/>
  <c r="O6" i="1"/>
  <c r="M6" i="1"/>
  <c r="CA5" i="1"/>
  <c r="BD5" i="1"/>
  <c r="W5" i="1"/>
  <c r="P5" i="1"/>
  <c r="O5" i="1" s="1"/>
  <c r="M5" i="1"/>
  <c r="CA4" i="1"/>
  <c r="BD4" i="1"/>
  <c r="W4" i="1"/>
  <c r="P4" i="1"/>
  <c r="O4" i="1" s="1"/>
  <c r="M4" i="1"/>
  <c r="CA3" i="1"/>
</calcChain>
</file>

<file path=xl/sharedStrings.xml><?xml version="1.0" encoding="utf-8"?>
<sst xmlns="http://schemas.openxmlformats.org/spreadsheetml/2006/main" count="684" uniqueCount="529">
  <si>
    <t>2-1</t>
    <phoneticPr fontId="3"/>
  </si>
  <si>
    <t>2-2</t>
    <phoneticPr fontId="3"/>
  </si>
  <si>
    <t>2-3</t>
    <phoneticPr fontId="3"/>
  </si>
  <si>
    <t>3</t>
    <phoneticPr fontId="3"/>
  </si>
  <si>
    <t>6-1</t>
    <phoneticPr fontId="3"/>
  </si>
  <si>
    <t>14</t>
    <phoneticPr fontId="3"/>
  </si>
  <si>
    <t>18　アレルギー</t>
    <phoneticPr fontId="3"/>
  </si>
  <si>
    <t>31</t>
    <phoneticPr fontId="3"/>
  </si>
  <si>
    <t>32</t>
    <phoneticPr fontId="3"/>
  </si>
  <si>
    <t>33</t>
    <phoneticPr fontId="3"/>
  </si>
  <si>
    <t>34</t>
    <phoneticPr fontId="3"/>
  </si>
  <si>
    <t>管理№</t>
    <rPh sb="0" eb="2">
      <t>カンリ</t>
    </rPh>
    <phoneticPr fontId="3"/>
  </si>
  <si>
    <t>決定通知
№</t>
    <rPh sb="0" eb="2">
      <t>ケッテイ</t>
    </rPh>
    <rPh sb="2" eb="4">
      <t>ツウチ</t>
    </rPh>
    <phoneticPr fontId="3"/>
  </si>
  <si>
    <t>事業者名</t>
    <rPh sb="0" eb="3">
      <t>ジギョウシャ</t>
    </rPh>
    <rPh sb="3" eb="4">
      <t>メイ</t>
    </rPh>
    <phoneticPr fontId="3"/>
  </si>
  <si>
    <t>登録
年度</t>
    <rPh sb="0" eb="2">
      <t>トウロク</t>
    </rPh>
    <rPh sb="3" eb="5">
      <t>ネンド</t>
    </rPh>
    <phoneticPr fontId="3"/>
  </si>
  <si>
    <t>更新年度</t>
    <rPh sb="0" eb="4">
      <t>コウシンネンド</t>
    </rPh>
    <phoneticPr fontId="3"/>
  </si>
  <si>
    <t>備考</t>
    <rPh sb="0" eb="2">
      <t>ビコウ</t>
    </rPh>
    <phoneticPr fontId="3"/>
  </si>
  <si>
    <t>返礼品№</t>
    <rPh sb="0" eb="3">
      <t>ヘンレイヒン</t>
    </rPh>
    <phoneticPr fontId="3"/>
  </si>
  <si>
    <t>返礼品名称</t>
    <rPh sb="0" eb="3">
      <t>ヘンレイヒン</t>
    </rPh>
    <rPh sb="3" eb="5">
      <t>メイショウ</t>
    </rPh>
    <phoneticPr fontId="3"/>
  </si>
  <si>
    <t>バリエーション</t>
    <phoneticPr fontId="3"/>
  </si>
  <si>
    <t>量目等</t>
    <rPh sb="0" eb="2">
      <t>リョウモク</t>
    </rPh>
    <rPh sb="2" eb="3">
      <t>トウ</t>
    </rPh>
    <phoneticPr fontId="3"/>
  </si>
  <si>
    <t>変更</t>
    <rPh sb="0" eb="2">
      <t>ヘンコウ</t>
    </rPh>
    <phoneticPr fontId="3"/>
  </si>
  <si>
    <t>登録区分</t>
    <rPh sb="0" eb="2">
      <t>トウロク</t>
    </rPh>
    <rPh sb="2" eb="4">
      <t>クブン</t>
    </rPh>
    <phoneticPr fontId="3"/>
  </si>
  <si>
    <t>変更内容</t>
    <phoneticPr fontId="3"/>
  </si>
  <si>
    <t>カテゴリ</t>
    <phoneticPr fontId="3"/>
  </si>
  <si>
    <t>納入金額(税抜)</t>
    <rPh sb="0" eb="4">
      <t>ノウニュウキンガク</t>
    </rPh>
    <rPh sb="5" eb="7">
      <t>ゼイヌ</t>
    </rPh>
    <phoneticPr fontId="3"/>
  </si>
  <si>
    <t>税率</t>
    <rPh sb="0" eb="2">
      <t>ゼイリツ</t>
    </rPh>
    <phoneticPr fontId="3"/>
  </si>
  <si>
    <t>納入金額(税込)</t>
    <rPh sb="0" eb="4">
      <t>ノウニュウキンガク</t>
    </rPh>
    <rPh sb="5" eb="7">
      <t>ゼイコミ</t>
    </rPh>
    <phoneticPr fontId="3"/>
  </si>
  <si>
    <t>販売価格(税込)</t>
    <rPh sb="0" eb="2">
      <t>ハンバイ</t>
    </rPh>
    <rPh sb="2" eb="4">
      <t>カカク</t>
    </rPh>
    <rPh sb="5" eb="7">
      <t>ゼイコミ</t>
    </rPh>
    <phoneticPr fontId="3"/>
  </si>
  <si>
    <t>寄附金額</t>
    <rPh sb="0" eb="4">
      <t>キフキンガク</t>
    </rPh>
    <phoneticPr fontId="3"/>
  </si>
  <si>
    <t>返礼割合</t>
    <rPh sb="0" eb="4">
      <t>ヘンレイワリアイ</t>
    </rPh>
    <phoneticPr fontId="3"/>
  </si>
  <si>
    <t>提供可能数量</t>
    <rPh sb="0" eb="2">
      <t>テイキョウ</t>
    </rPh>
    <rPh sb="2" eb="4">
      <t>カノウ</t>
    </rPh>
    <rPh sb="4" eb="6">
      <t>スウリョウ</t>
    </rPh>
    <phoneticPr fontId="3"/>
  </si>
  <si>
    <t>消費期限等</t>
    <rPh sb="0" eb="4">
      <t>ショウヒキゲン</t>
    </rPh>
    <rPh sb="4" eb="5">
      <t>トウ</t>
    </rPh>
    <phoneticPr fontId="3"/>
  </si>
  <si>
    <t>卵</t>
    <rPh sb="0" eb="1">
      <t>タマゴ</t>
    </rPh>
    <phoneticPr fontId="3"/>
  </si>
  <si>
    <t>乳</t>
    <rPh sb="0" eb="1">
      <t>チチ</t>
    </rPh>
    <phoneticPr fontId="3"/>
  </si>
  <si>
    <t>小麦</t>
    <rPh sb="0" eb="2">
      <t>コムギ</t>
    </rPh>
    <phoneticPr fontId="3"/>
  </si>
  <si>
    <t>そば</t>
    <phoneticPr fontId="3"/>
  </si>
  <si>
    <t>落花生</t>
    <rPh sb="0" eb="3">
      <t>ラッカセイ</t>
    </rPh>
    <phoneticPr fontId="3"/>
  </si>
  <si>
    <t>えび</t>
    <phoneticPr fontId="3"/>
  </si>
  <si>
    <t>かに</t>
    <phoneticPr fontId="3"/>
  </si>
  <si>
    <t>さけ</t>
    <phoneticPr fontId="3"/>
  </si>
  <si>
    <t>さば</t>
    <phoneticPr fontId="3"/>
  </si>
  <si>
    <t>あわび</t>
    <phoneticPr fontId="3"/>
  </si>
  <si>
    <t>いか</t>
    <phoneticPr fontId="3"/>
  </si>
  <si>
    <t>いくら</t>
    <phoneticPr fontId="3"/>
  </si>
  <si>
    <t>牛肉</t>
    <rPh sb="0" eb="2">
      <t>ギュウニク</t>
    </rPh>
    <phoneticPr fontId="3"/>
  </si>
  <si>
    <t>豚肉</t>
    <rPh sb="0" eb="2">
      <t>ブタニク</t>
    </rPh>
    <phoneticPr fontId="3"/>
  </si>
  <si>
    <t>鶏肉</t>
    <rPh sb="0" eb="2">
      <t>トリニク</t>
    </rPh>
    <phoneticPr fontId="3"/>
  </si>
  <si>
    <t>ｾﾞﾗﾁﾝ</t>
    <phoneticPr fontId="3"/>
  </si>
  <si>
    <t>ｱｰﾓﾝﾄﾞ</t>
    <phoneticPr fontId="3"/>
  </si>
  <si>
    <t>ｶｼｭｰﾅｯﾂ</t>
    <phoneticPr fontId="3"/>
  </si>
  <si>
    <t>くるみ</t>
    <phoneticPr fontId="3"/>
  </si>
  <si>
    <t>大豆</t>
    <rPh sb="0" eb="2">
      <t>ダイズ</t>
    </rPh>
    <phoneticPr fontId="3"/>
  </si>
  <si>
    <t>ごま</t>
    <phoneticPr fontId="3"/>
  </si>
  <si>
    <t>まつたけ</t>
    <phoneticPr fontId="3"/>
  </si>
  <si>
    <t>ｵﾚﾝｼﾞ</t>
    <phoneticPr fontId="3"/>
  </si>
  <si>
    <t>ｷｳｲﾌﾙｰﾂ</t>
    <phoneticPr fontId="3"/>
  </si>
  <si>
    <t>バナナ</t>
    <phoneticPr fontId="3"/>
  </si>
  <si>
    <t>もも</t>
    <phoneticPr fontId="3"/>
  </si>
  <si>
    <t>りんご</t>
    <phoneticPr fontId="3"/>
  </si>
  <si>
    <t>その他</t>
    <rPh sb="2" eb="3">
      <t>タ</t>
    </rPh>
    <phoneticPr fontId="3"/>
  </si>
  <si>
    <t>アレルギー</t>
    <phoneticPr fontId="3"/>
  </si>
  <si>
    <t>発送時期</t>
    <rPh sb="0" eb="4">
      <t>ハッソウジキ</t>
    </rPh>
    <phoneticPr fontId="3"/>
  </si>
  <si>
    <t>発送に要する日数</t>
    <rPh sb="0" eb="2">
      <t>ハッソウ</t>
    </rPh>
    <rPh sb="3" eb="4">
      <t>ヨウ</t>
    </rPh>
    <rPh sb="6" eb="8">
      <t>ニッスウ</t>
    </rPh>
    <phoneticPr fontId="3"/>
  </si>
  <si>
    <t>最終発注受入日</t>
    <rPh sb="0" eb="7">
      <t>サイシュウハッチュウウケイレビ</t>
    </rPh>
    <phoneticPr fontId="3"/>
  </si>
  <si>
    <t>発送種別</t>
    <rPh sb="0" eb="2">
      <t>ハッソウ</t>
    </rPh>
    <rPh sb="2" eb="4">
      <t>シュベツ</t>
    </rPh>
    <phoneticPr fontId="3"/>
  </si>
  <si>
    <t>包装</t>
    <rPh sb="0" eb="2">
      <t>ホウソウ</t>
    </rPh>
    <phoneticPr fontId="3"/>
  </si>
  <si>
    <t>のし</t>
    <phoneticPr fontId="3"/>
  </si>
  <si>
    <t>配送事業者</t>
    <rPh sb="0" eb="5">
      <t>ハイソウジギョウシャ</t>
    </rPh>
    <phoneticPr fontId="3"/>
  </si>
  <si>
    <t>着日指定</t>
    <rPh sb="0" eb="4">
      <t>チャクビシテイ</t>
    </rPh>
    <phoneticPr fontId="3"/>
  </si>
  <si>
    <t>地場産品基準のうち該当する類型</t>
    <phoneticPr fontId="3"/>
  </si>
  <si>
    <t>【地場産3号返礼品　※要回答】回答欄B関連
区域外で生じた費用（円）</t>
    <rPh sb="1" eb="4">
      <t>ジバサン</t>
    </rPh>
    <rPh sb="5" eb="9">
      <t>ゴウヘンレイヒン</t>
    </rPh>
    <rPh sb="11" eb="14">
      <t>ヨウカイトウ</t>
    </rPh>
    <rPh sb="15" eb="17">
      <t>カイトウ</t>
    </rPh>
    <rPh sb="17" eb="18">
      <t>ラン</t>
    </rPh>
    <rPh sb="19" eb="21">
      <t>カンレン</t>
    </rPh>
    <rPh sb="22" eb="25">
      <t>クイキガイ</t>
    </rPh>
    <rPh sb="26" eb="27">
      <t>ショウ</t>
    </rPh>
    <rPh sb="29" eb="31">
      <t>ヒヨウ</t>
    </rPh>
    <rPh sb="32" eb="33">
      <t>エン</t>
    </rPh>
    <phoneticPr fontId="3"/>
  </si>
  <si>
    <t>【地場産3号返礼品　※事務局使用】
区域内で生じた費用の割合（％）</t>
    <rPh sb="1" eb="4">
      <t>ジバサン</t>
    </rPh>
    <rPh sb="5" eb="9">
      <t>ゴウヘンレイヒン</t>
    </rPh>
    <rPh sb="11" eb="14">
      <t>ジムキョク</t>
    </rPh>
    <rPh sb="14" eb="16">
      <t>シヨウ</t>
    </rPh>
    <rPh sb="18" eb="21">
      <t>クイキナイ</t>
    </rPh>
    <rPh sb="22" eb="23">
      <t>ショウ</t>
    </rPh>
    <rPh sb="25" eb="27">
      <t>ヒヨウ</t>
    </rPh>
    <rPh sb="28" eb="30">
      <t>ワリアイ</t>
    </rPh>
    <phoneticPr fontId="3"/>
  </si>
  <si>
    <t>R6.7～R7.4までの通し番号</t>
    <rPh sb="12" eb="13">
      <t>トオ</t>
    </rPh>
    <rPh sb="14" eb="16">
      <t>バンゴウ</t>
    </rPh>
    <phoneticPr fontId="3"/>
  </si>
  <si>
    <t>R7.7～の通し番号</t>
    <rPh sb="6" eb="7">
      <t>トオ</t>
    </rPh>
    <rPh sb="8" eb="10">
      <t>バンゴウ</t>
    </rPh>
    <phoneticPr fontId="3"/>
  </si>
  <si>
    <t>記載例</t>
    <rPh sb="0" eb="3">
      <t>キサイレイ</t>
    </rPh>
    <phoneticPr fontId="3"/>
  </si>
  <si>
    <t>○○牛　ハンバーグ 150g ×10個</t>
    <phoneticPr fontId="3"/>
  </si>
  <si>
    <t>○○牛のブロック肉
ソースの原材料：△△
（市外の工程がある場合は、工程の詳細を記入）
（市外から原材料等を仕入れている場合は、原材料を記入）</t>
    <rPh sb="22" eb="23">
      <t>シ</t>
    </rPh>
    <rPh sb="45" eb="46">
      <t>シ</t>
    </rPh>
    <phoneticPr fontId="6"/>
  </si>
  <si>
    <t>ハンバーグの製造工程のうち、原材料のブロック肉の仕入れから完成までのすべての工程を職人の手で一つ一つ行うことで、本工程による付加価値は返礼品の価値のうち約８０％を占めているため。なお、付加価値は価格を用いて算出している。
※悪い記載例　加工・製造を行うことにより一定の付加価値が生じているため。</t>
    <phoneticPr fontId="6"/>
  </si>
  <si>
    <t>継続（変更なし）</t>
    <rPh sb="0" eb="2">
      <t>ケイゾク</t>
    </rPh>
    <rPh sb="3" eb="5">
      <t>ヘンコウ</t>
    </rPh>
    <phoneticPr fontId="3"/>
  </si>
  <si>
    <t>ファッション</t>
  </si>
  <si>
    <t>制限なし</t>
    <rPh sb="0" eb="2">
      <t>セイゲン</t>
    </rPh>
    <phoneticPr fontId="3"/>
  </si>
  <si>
    <t>なし</t>
  </si>
  <si>
    <t>未設定（受注生産等）</t>
    <rPh sb="0" eb="3">
      <t>ミセッテイ</t>
    </rPh>
    <rPh sb="4" eb="8">
      <t>ジュチュウセイサン</t>
    </rPh>
    <rPh sb="8" eb="9">
      <t>トウ</t>
    </rPh>
    <phoneticPr fontId="3"/>
  </si>
  <si>
    <t>常温</t>
  </si>
  <si>
    <t>×</t>
  </si>
  <si>
    <t>○</t>
  </si>
  <si>
    <t>雑貨</t>
    <rPh sb="0" eb="2">
      <t>ザッカ</t>
    </rPh>
    <phoneticPr fontId="1"/>
  </si>
  <si>
    <t>通年</t>
    <rPh sb="0" eb="2">
      <t>ツウネン</t>
    </rPh>
    <phoneticPr fontId="3"/>
  </si>
  <si>
    <t>2～3日</t>
    <rPh sb="3" eb="4">
      <t>ニチ</t>
    </rPh>
    <phoneticPr fontId="3"/>
  </si>
  <si>
    <t>継続（変更あり）</t>
    <rPh sb="0" eb="2">
      <t>ケイゾク</t>
    </rPh>
    <rPh sb="3" eb="5">
      <t>ヘンコウ</t>
    </rPh>
    <phoneticPr fontId="3"/>
  </si>
  <si>
    <t>お米</t>
    <rPh sb="1" eb="2">
      <t>コメ</t>
    </rPh>
    <phoneticPr fontId="1"/>
  </si>
  <si>
    <t>3週間</t>
    <rPh sb="1" eb="3">
      <t>シュウカン</t>
    </rPh>
    <phoneticPr fontId="3"/>
  </si>
  <si>
    <t>-</t>
    <phoneticPr fontId="3"/>
  </si>
  <si>
    <t>R7</t>
    <phoneticPr fontId="3"/>
  </si>
  <si>
    <t>新規</t>
    <rPh sb="0" eb="2">
      <t>シンキ</t>
    </rPh>
    <phoneticPr fontId="3"/>
  </si>
  <si>
    <t>佐川急便</t>
    <rPh sb="0" eb="4">
      <t>サガワキュウビン</t>
    </rPh>
    <phoneticPr fontId="3"/>
  </si>
  <si>
    <t>ヤマト運輸</t>
    <rPh sb="3" eb="5">
      <t>ウンユ</t>
    </rPh>
    <phoneticPr fontId="3"/>
  </si>
  <si>
    <t>2週間</t>
    <rPh sb="1" eb="3">
      <t>シュウカン</t>
    </rPh>
    <phoneticPr fontId="3"/>
  </si>
  <si>
    <t>1週間</t>
    <rPh sb="1" eb="3">
      <t>シュウカン</t>
    </rPh>
    <phoneticPr fontId="3"/>
  </si>
  <si>
    <t>果物・フルーツ</t>
    <rPh sb="0" eb="2">
      <t>クダモノ</t>
    </rPh>
    <phoneticPr fontId="1"/>
  </si>
  <si>
    <t>日本郵便</t>
    <rPh sb="0" eb="4">
      <t>ニホンユウビン</t>
    </rPh>
    <phoneticPr fontId="3"/>
  </si>
  <si>
    <t>肉類(米沢牛除く)</t>
    <rPh sb="0" eb="2">
      <t>ニクルイ</t>
    </rPh>
    <rPh sb="3" eb="6">
      <t>ヨネザワギュウ</t>
    </rPh>
    <rPh sb="6" eb="7">
      <t>ノゾ</t>
    </rPh>
    <phoneticPr fontId="1"/>
  </si>
  <si>
    <t>利用券</t>
    <rPh sb="0" eb="3">
      <t>リヨウケン</t>
    </rPh>
    <phoneticPr fontId="1"/>
  </si>
  <si>
    <t>常温</t>
    <rPh sb="0" eb="2">
      <t>ジョウオン</t>
    </rPh>
    <phoneticPr fontId="3"/>
  </si>
  <si>
    <t>冷凍</t>
    <rPh sb="0" eb="2">
      <t>レイトウ</t>
    </rPh>
    <phoneticPr fontId="3"/>
  </si>
  <si>
    <t>惣菜・加工品</t>
    <rPh sb="0" eb="2">
      <t>ソウザイ</t>
    </rPh>
    <rPh sb="3" eb="6">
      <t>カコウヒン</t>
    </rPh>
    <phoneticPr fontId="1"/>
  </si>
  <si>
    <t>冷蔵</t>
    <rPh sb="0" eb="2">
      <t>レイゾウ</t>
    </rPh>
    <phoneticPr fontId="3"/>
  </si>
  <si>
    <t>お菓子・スイーツ</t>
    <rPh sb="1" eb="3">
      <t>カシ</t>
    </rPh>
    <phoneticPr fontId="1"/>
  </si>
  <si>
    <t>お酒</t>
    <rPh sb="1" eb="2">
      <t>サケ</t>
    </rPh>
    <phoneticPr fontId="1"/>
  </si>
  <si>
    <t>1～2日</t>
    <rPh sb="3" eb="4">
      <t>ニチ</t>
    </rPh>
    <phoneticPr fontId="3"/>
  </si>
  <si>
    <t>調味料</t>
    <rPh sb="0" eb="3">
      <t>チョウミリョウ</t>
    </rPh>
    <phoneticPr fontId="1"/>
  </si>
  <si>
    <t>服飾工芸品</t>
    <rPh sb="0" eb="5">
      <t>フクショクコウゲイヒン</t>
    </rPh>
    <phoneticPr fontId="1"/>
  </si>
  <si>
    <t>寝具</t>
    <rPh sb="0" eb="2">
      <t>シング</t>
    </rPh>
    <phoneticPr fontId="1"/>
  </si>
  <si>
    <t>健康</t>
    <rPh sb="0" eb="2">
      <t>ケンコウ</t>
    </rPh>
    <phoneticPr fontId="1"/>
  </si>
  <si>
    <t>取下げ</t>
    <rPh sb="0" eb="2">
      <t>トリサ</t>
    </rPh>
    <phoneticPr fontId="3"/>
  </si>
  <si>
    <t>美容</t>
    <rPh sb="0" eb="2">
      <t>ビヨウ</t>
    </rPh>
    <phoneticPr fontId="1"/>
  </si>
  <si>
    <t>野菜</t>
    <rPh sb="0" eb="2">
      <t>ヤサイ</t>
    </rPh>
    <phoneticPr fontId="1"/>
  </si>
  <si>
    <t>卵・乳製品</t>
    <rPh sb="0" eb="1">
      <t>タマゴ</t>
    </rPh>
    <rPh sb="2" eb="5">
      <t>ニュウセイヒン</t>
    </rPh>
    <phoneticPr fontId="1"/>
  </si>
  <si>
    <t>パン</t>
  </si>
  <si>
    <t>魚介類</t>
    <rPh sb="0" eb="3">
      <t>ギョカイルイ</t>
    </rPh>
    <phoneticPr fontId="1"/>
  </si>
  <si>
    <t>麺類</t>
    <rPh sb="0" eb="2">
      <t>メンルイ</t>
    </rPh>
    <phoneticPr fontId="1"/>
  </si>
  <si>
    <t>飲料</t>
    <rPh sb="0" eb="2">
      <t>インリョウ</t>
    </rPh>
    <phoneticPr fontId="1"/>
  </si>
  <si>
    <t>7の2（宿泊）</t>
  </si>
  <si>
    <t>電化製品</t>
    <rPh sb="0" eb="4">
      <t>デンカセイヒン</t>
    </rPh>
    <phoneticPr fontId="1"/>
  </si>
  <si>
    <t>花・観葉植物</t>
    <rPh sb="0" eb="1">
      <t>ハナ</t>
    </rPh>
    <rPh sb="2" eb="6">
      <t>カンヨウショクブツ</t>
    </rPh>
    <phoneticPr fontId="1"/>
  </si>
  <si>
    <t>セット品（個別申請済以外のものだけ別途セット内容品として申請）</t>
    <rPh sb="3" eb="4">
      <t>ヒン</t>
    </rPh>
    <rPh sb="5" eb="7">
      <t>コベツ</t>
    </rPh>
    <rPh sb="7" eb="9">
      <t>シンセイ</t>
    </rPh>
    <rPh sb="9" eb="10">
      <t>ズ</t>
    </rPh>
    <rPh sb="10" eb="12">
      <t>イガイ</t>
    </rPh>
    <rPh sb="17" eb="19">
      <t>ベット</t>
    </rPh>
    <rPh sb="22" eb="25">
      <t>ナイヨウヒン</t>
    </rPh>
    <rPh sb="28" eb="30">
      <t>シンセイ</t>
    </rPh>
    <phoneticPr fontId="3"/>
  </si>
  <si>
    <t>米沢牛</t>
    <rPh sb="0" eb="3">
      <t>ヨネザワギュウ</t>
    </rPh>
    <phoneticPr fontId="1"/>
  </si>
  <si>
    <t>8イ</t>
  </si>
  <si>
    <t>米沢牛：yo030-r7-a018、天元豚ロース：yo030-j018ブロックロースで承認済</t>
    <rPh sb="0" eb="3">
      <t>ヨネザワギュウ</t>
    </rPh>
    <rPh sb="18" eb="21">
      <t>テンゲントン</t>
    </rPh>
    <rPh sb="43" eb="46">
      <t>ショウニンズ</t>
    </rPh>
    <phoneticPr fontId="3"/>
  </si>
  <si>
    <t>インテリア</t>
  </si>
  <si>
    <t>2か月</t>
    <rPh sb="2" eb="3">
      <t>ゲツ</t>
    </rPh>
    <phoneticPr fontId="3"/>
  </si>
  <si>
    <t>詰め合わせ</t>
    <rPh sb="0" eb="1">
      <t>ツ</t>
    </rPh>
    <rPh sb="2" eb="3">
      <t>ア</t>
    </rPh>
    <phoneticPr fontId="1"/>
  </si>
  <si>
    <t>×</t>
    <phoneticPr fontId="3"/>
  </si>
  <si>
    <t>1か月</t>
    <rPh sb="2" eb="3">
      <t>ゲツ</t>
    </rPh>
    <phoneticPr fontId="3"/>
  </si>
  <si>
    <t>その他</t>
    <rPh sb="2" eb="3">
      <t>タ</t>
    </rPh>
    <phoneticPr fontId="1"/>
  </si>
  <si>
    <t>●</t>
    <phoneticPr fontId="3"/>
  </si>
  <si>
    <t>✔</t>
    <phoneticPr fontId="3"/>
  </si>
  <si>
    <t>製造から3ヶ月</t>
    <rPh sb="0" eb="2">
      <t>セイゾウ</t>
    </rPh>
    <rPh sb="6" eb="7">
      <t>ゲツ</t>
    </rPh>
    <phoneticPr fontId="3"/>
  </si>
  <si>
    <t>3ロ（企画立案）</t>
  </si>
  <si>
    <t>【山形県米沢市様】返礼品ヒアリングシート（１商品につき１枚ご提出ください）</t>
    <rPh sb="4" eb="6">
      <t>ヨネザワ</t>
    </rPh>
    <phoneticPr fontId="10"/>
  </si>
  <si>
    <t>シフトプラス株式会社 山形営業所 TEL：050-8888-8991</t>
    <phoneticPr fontId="10"/>
  </si>
  <si>
    <t>１．基本情報</t>
  </si>
  <si>
    <t>※グレー箇所は【返礼品情報】シートへ記載いただいていた際はご入力不要です。</t>
    <phoneticPr fontId="10"/>
  </si>
  <si>
    <t>項目</t>
  </si>
  <si>
    <t>書き方</t>
  </si>
  <si>
    <t>入力例</t>
  </si>
  <si>
    <t>ご入力欄</t>
    <rPh sb="1" eb="3">
      <t>ニュウリョク</t>
    </rPh>
    <phoneticPr fontId="10"/>
  </si>
  <si>
    <t>商品名</t>
  </si>
  <si>
    <t>商品名のご記載をお願いいたします</t>
  </si>
  <si>
    <t>クッキー５種詰合せセット</t>
  </si>
  <si>
    <t>事業者名</t>
  </si>
  <si>
    <t>シフトプラス菓子店</t>
  </si>
  <si>
    <t>事業者URL</t>
  </si>
  <si>
    <t>ホームページをお持ちの場合は、URLをご記入ください（ない場合は空欄）</t>
  </si>
  <si>
    <t>商品URL</t>
  </si>
  <si>
    <t>ECサイトやカタログサイトなどでこの返礼品のURLがある場合はご記入ください（ない場合は空欄）</t>
  </si>
  <si>
    <t>ホームページ記入内容・画像の転用可否</t>
  </si>
  <si>
    <t>ふるさと納税サイトへの転用が可能かをご記入ください</t>
  </si>
  <si>
    <t>転用可能／転用不可</t>
  </si>
  <si>
    <t>商品提供価格（税込）</t>
  </si>
  <si>
    <r>
      <rPr>
        <b/>
        <sz val="12"/>
        <color theme="1"/>
        <rFont val="ゴシックUDP"/>
        <family val="3"/>
        <charset val="128"/>
      </rPr>
      <t>梱包資材等含めた金額を税込で</t>
    </r>
    <r>
      <rPr>
        <sz val="12"/>
        <color theme="1"/>
        <rFont val="ゴシックUDP"/>
        <family val="3"/>
        <charset val="128"/>
      </rPr>
      <t>ご記載ください
(送料が含まれているか含まれていないかお書きください。)</t>
    </r>
    <rPh sb="26" eb="27">
      <t>フク</t>
    </rPh>
    <rPh sb="33" eb="34">
      <t>フク</t>
    </rPh>
    <rPh sb="42" eb="43">
      <t>カ</t>
    </rPh>
    <phoneticPr fontId="10"/>
  </si>
  <si>
    <t>3,000円（送料は含まれていません。）</t>
    <rPh sb="7" eb="9">
      <t>ソウリョウ</t>
    </rPh>
    <rPh sb="10" eb="11">
      <t>フク</t>
    </rPh>
    <phoneticPr fontId="10"/>
  </si>
  <si>
    <t>寄附金額</t>
  </si>
  <si>
    <t>記載不要</t>
    <rPh sb="0" eb="2">
      <t>キサイ</t>
    </rPh>
    <rPh sb="2" eb="4">
      <t>フヨウ</t>
    </rPh>
    <phoneticPr fontId="10"/>
  </si>
  <si>
    <t>-</t>
    <phoneticPr fontId="10"/>
  </si>
  <si>
    <t>申込受付期間</t>
  </si>
  <si>
    <t>例：通年
毎年６月～１０月　など</t>
  </si>
  <si>
    <t>内容量</t>
  </si>
  <si>
    <t>クッキー5種50枚入り
（チョコ10枚・ココア10枚・レーズン10枚・紅茶10枚・ごま10枚）</t>
  </si>
  <si>
    <t>原材料</t>
  </si>
  <si>
    <t>原材料等が記入されている写真（商品裏面に貼っている表示シールも可）がある場合は提出をお願いします</t>
  </si>
  <si>
    <t>小麦粉、マーガリン、三温糖、卵、乳化剤、香料、準チョコレート、ココア、スライスアーモンド、レーズン、ラム酒、グラニュー糖、紅茶（アールグレイ）、ごま</t>
  </si>
  <si>
    <t>アレルギー表示</t>
  </si>
  <si>
    <r>
      <t xml:space="preserve">・ない場合は「なし」とご記載をお願いいたします。
・コンタミネーションに関する品目は具体的にご記載ください。
</t>
    </r>
    <r>
      <rPr>
        <sz val="10"/>
        <color theme="1"/>
        <rFont val="ゴシックUDP"/>
        <family val="3"/>
        <charset val="128"/>
      </rPr>
      <t xml:space="preserve">（例）本品の製造工場では●●を含む品を製造しております。
</t>
    </r>
    <r>
      <rPr>
        <sz val="10"/>
        <color rgb="FF980000"/>
        <rFont val="ゴシックUDP"/>
        <family val="3"/>
        <charset val="128"/>
      </rPr>
      <t>【特定原材料7品目】
卵・乳・小麦・そば・落花生（ピーナッツ）・えび・かに
【特定原材料に準ずるもの21品目】
さけ（鮭）・さば・あわび・いか・いくら・牛肉・豚肉・鶏肉・ゼラチン・アーモンド・カシューナッツ・くるみ・大豆・ごま・まつたけ・やまいも・オレンジ・キウイフルーツ・バナナ・もも・りんご</t>
    </r>
  </si>
  <si>
    <t>小麦、卵、乳、大豆、ごま</t>
  </si>
  <si>
    <t>産地・製造地</t>
  </si>
  <si>
    <t>山形県米沢市</t>
    <rPh sb="3" eb="5">
      <t>ヨネザワ</t>
    </rPh>
    <phoneticPr fontId="3"/>
  </si>
  <si>
    <t>加工地</t>
  </si>
  <si>
    <t>加工していない場合は「なし」とご記載をお願いいたします</t>
  </si>
  <si>
    <t>消費期限（賞味期限）</t>
  </si>
  <si>
    <t>製造日から〇日、発送日から〇日</t>
  </si>
  <si>
    <t>発送日から14日</t>
  </si>
  <si>
    <t>保存方法</t>
  </si>
  <si>
    <t>常温・要冷蔵・要冷凍(-18℃以下で保存)</t>
  </si>
  <si>
    <t>解凍方法</t>
  </si>
  <si>
    <t>ご家庭で保存する場合の解凍方法</t>
  </si>
  <si>
    <t>お召し上がりの3時間前くらいに冷蔵庫で自然解凍、もしくはパックのまま流水解凍を行ってください。お料理に使う場合は半解凍くらいを目安にすると良いでしょう。</t>
  </si>
  <si>
    <t>２．配送について</t>
  </si>
  <si>
    <t>配送業者名</t>
  </si>
  <si>
    <t>ヤマト運輸</t>
    <rPh sb="3" eb="5">
      <t>ウンユ</t>
    </rPh>
    <phoneticPr fontId="10"/>
  </si>
  <si>
    <t>配送伝票記載の品名</t>
  </si>
  <si>
    <t>全角25文字以内で、ご希望の品名をご記載をお願いいたします
(他の出品物と被らない名前)</t>
  </si>
  <si>
    <t>クッキー５種セット</t>
  </si>
  <si>
    <t>配送サイズ</t>
  </si>
  <si>
    <r>
      <rPr>
        <sz val="12"/>
        <color theme="1"/>
        <rFont val="ゴシックUDP"/>
        <family val="3"/>
        <charset val="128"/>
      </rPr>
      <t xml:space="preserve">60サイズ、80サイズ、100サイズ、120サイズなど
</t>
    </r>
    <r>
      <rPr>
        <sz val="10"/>
        <color theme="1"/>
        <rFont val="ゴシックUDP"/>
        <family val="3"/>
        <charset val="128"/>
      </rPr>
      <t xml:space="preserve">（参照）宅配便のサイズについて｜ヤマト運輸
</t>
    </r>
    <r>
      <rPr>
        <u/>
        <sz val="10"/>
        <color rgb="FF1155CC"/>
        <rFont val="ゴシックUDP"/>
        <family val="3"/>
        <charset val="128"/>
      </rPr>
      <t>https://www.kuronekoyamato.co.jp/ytc/customer/send/search/payment/size/</t>
    </r>
  </si>
  <si>
    <t>60サイズ</t>
  </si>
  <si>
    <t>配送種別</t>
  </si>
  <si>
    <t>常温、冷蔵、冷凍</t>
  </si>
  <si>
    <t>発送可能期間</t>
  </si>
  <si>
    <t>・通年、期間限定（例：2023年7月～12月）等
・ご記入いただいた内容に合わせて、サポート室で受付可能期間を設定いたします</t>
  </si>
  <si>
    <t>2023年1月上旬～2月中旬
／通年発送可能</t>
  </si>
  <si>
    <t>提供可能在庫数</t>
  </si>
  <si>
    <t>1か月に発送可能な数量</t>
  </si>
  <si>
    <t>100セット</t>
  </si>
  <si>
    <t>発送目安日</t>
  </si>
  <si>
    <t>発送伝票到着から発送までの準備日数</t>
  </si>
  <si>
    <t>3日以内</t>
  </si>
  <si>
    <t>指定日対応</t>
  </si>
  <si>
    <t>・可能／不可をご記入ください
・「繁忙期（11月～12月）のみ対応不可」など特段の事情がある場合は、併せて記入ください</t>
  </si>
  <si>
    <t>包装対応</t>
  </si>
  <si>
    <t>可能／不可をご記入ください</t>
  </si>
  <si>
    <t>のし対応</t>
  </si>
  <si>
    <t>・可能／不可をご記入ください
・のしの種類（簡易のし、通常のし）等も記入ください</t>
  </si>
  <si>
    <t>３．返礼品説明</t>
  </si>
  <si>
    <t>商品説明（ＰＲ）</t>
  </si>
  <si>
    <t>商品詳細についてご記載をお願いいたします
（生産方法や商品が出来上がるまでの背景、こだわり、歴史や伝統、周囲からの評価、食べ物の場合は美味しい食べ方など）
箇条書きでも結構ですので、思いつくままにお書きください。</t>
  </si>
  <si>
    <t>シフトプラス菓子店のクッキーはやさしい甘さが自慢です。
原材料にこだわり国産バター100％のみを使用しております。</t>
  </si>
  <si>
    <t>おすすめアレンジ</t>
  </si>
  <si>
    <t>(飲食物) 簡単レシピ、地元の家庭の定番メニューなど
(その他) おすすめの使い方、コーディネートなど</t>
  </si>
  <si>
    <t>600Wのオーブントースターで２、３分焼くと焼きたてのような香りと味わいになります。そのまま食べても美味しいですが、ひと手間アレンジを加えることでいつもと違う食感や風味が楽しめます。</t>
  </si>
  <si>
    <t>受賞歴・ランキング評価</t>
  </si>
  <si>
    <r>
      <t xml:space="preserve">受賞歴やランキング評価などがある場合はご記載ください
</t>
    </r>
    <r>
      <rPr>
        <sz val="9"/>
        <color theme="1"/>
        <rFont val="ゴシックUDP"/>
        <family val="3"/>
        <charset val="128"/>
      </rPr>
      <t>・例「2021年モンドセレクション金賞受賞」、「ISO9001認証」など</t>
    </r>
  </si>
  <si>
    <t>生産者の声</t>
  </si>
  <si>
    <t>創業は何年ですか？</t>
  </si>
  <si>
    <r>
      <t>どんな思いでものづくりに励んでいるか、何を大切にしているかなど、</t>
    </r>
    <r>
      <rPr>
        <b/>
        <sz val="12"/>
        <color theme="1"/>
        <rFont val="ゴシックUDP"/>
        <family val="3"/>
        <charset val="128"/>
      </rPr>
      <t>事業者様の紹介文</t>
    </r>
    <r>
      <rPr>
        <sz val="12"/>
        <color theme="1"/>
        <rFont val="ゴシックUDP"/>
        <family val="3"/>
        <charset val="128"/>
      </rPr>
      <t>のご記載をお願いいたします</t>
    </r>
  </si>
  <si>
    <t>無添加で上質な材料にこだわり、大切な人が食べても大丈夫なものを基準に、本当に良いと思うものを選んでいます。パティシエは私一人ですので、一度に多くは作れませんが、お客様の喜ぶ顔を思い浮かべながら、あたたかな気持ちで丁寧に仕上げています。</t>
  </si>
  <si>
    <t>注意事項</t>
  </si>
  <si>
    <t>繁忙期により配送伝票到着から発送までのリードタイムが変更となる場合など
事前に寄附者様にお知らせしたいことがございましたらご記入ください</t>
  </si>
  <si>
    <t>開封後はお早めにお召し上がりください。
11月～12月は繁忙期となるため、30営業日以内の発送に変更となります。</t>
  </si>
  <si>
    <t>◆地場産品類型</t>
    <phoneticPr fontId="10"/>
  </si>
  <si>
    <t>◆該当類型ごとの記載内容一覧表</t>
    <phoneticPr fontId="10"/>
  </si>
  <si>
    <t>平成31年総務省告示第179号第５条に掲げる地場産品基準</t>
    <phoneticPr fontId="10"/>
  </si>
  <si>
    <t>回答欄Ａ</t>
    <rPh sb="0" eb="2">
      <t>カイトウ</t>
    </rPh>
    <rPh sb="2" eb="3">
      <t>ラン</t>
    </rPh>
    <phoneticPr fontId="10"/>
  </si>
  <si>
    <t>回答欄Ｂ</t>
    <rPh sb="0" eb="2">
      <t>カイトウ</t>
    </rPh>
    <rPh sb="2" eb="3">
      <t>ラン</t>
    </rPh>
    <phoneticPr fontId="10"/>
  </si>
  <si>
    <t>回答欄Ｃ</t>
    <rPh sb="0" eb="2">
      <t>カイトウ</t>
    </rPh>
    <rPh sb="2" eb="3">
      <t>ラン</t>
    </rPh>
    <phoneticPr fontId="10"/>
  </si>
  <si>
    <t>１号</t>
    <rPh sb="1" eb="2">
      <t>ゴウ</t>
    </rPh>
    <phoneticPr fontId="10"/>
  </si>
  <si>
    <t>当該地方団体の区域内において生産されたものであること。</t>
    <phoneticPr fontId="10"/>
  </si>
  <si>
    <t>区域内で行われている生産の内容（栽培、繁殖、肥育、養殖、水揚げ等）
※加工品は２号または３号で記述すること</t>
    <rPh sb="10" eb="12">
      <t>セイサン</t>
    </rPh>
    <rPh sb="13" eb="15">
      <t>ナイヨウ</t>
    </rPh>
    <rPh sb="19" eb="21">
      <t>ハンショク</t>
    </rPh>
    <rPh sb="25" eb="27">
      <t>ヨウショク</t>
    </rPh>
    <rPh sb="28" eb="30">
      <t>ミズア</t>
    </rPh>
    <rPh sb="35" eb="38">
      <t>カコウヒン</t>
    </rPh>
    <rPh sb="40" eb="41">
      <t>ゴウ</t>
    </rPh>
    <rPh sb="44" eb="46">
      <t>サンゴウ</t>
    </rPh>
    <rPh sb="47" eb="49">
      <t>キジュツ</t>
    </rPh>
    <phoneticPr fontId="10"/>
  </si>
  <si>
    <t>－</t>
    <phoneticPr fontId="10"/>
  </si>
  <si>
    <t>２号</t>
    <rPh sb="1" eb="2">
      <t>ゴウ</t>
    </rPh>
    <phoneticPr fontId="10"/>
  </si>
  <si>
    <t>当該地方団体の区域内において返礼品等の原材料の主要な部分が生産されたものであること。</t>
    <phoneticPr fontId="10"/>
  </si>
  <si>
    <t>当該返礼品等の主な原材料のうち、区域内で生産された原材料名</t>
    <rPh sb="0" eb="2">
      <t>トウガイ</t>
    </rPh>
    <rPh sb="2" eb="5">
      <t>ヘンレイヒン</t>
    </rPh>
    <rPh sb="5" eb="6">
      <t>トウ</t>
    </rPh>
    <rPh sb="7" eb="8">
      <t>オモ</t>
    </rPh>
    <rPh sb="9" eb="12">
      <t>ゲンザイリョウ</t>
    </rPh>
    <rPh sb="28" eb="29">
      <t>メイ</t>
    </rPh>
    <phoneticPr fontId="10"/>
  </si>
  <si>
    <t>当該返礼品等の主な原材料のうち、区域外で生産された原材料名</t>
    <rPh sb="5" eb="6">
      <t>トウ</t>
    </rPh>
    <rPh sb="7" eb="8">
      <t>オモ</t>
    </rPh>
    <rPh sb="18" eb="19">
      <t>ガイ</t>
    </rPh>
    <rPh sb="28" eb="29">
      <t>メイ</t>
    </rPh>
    <phoneticPr fontId="10"/>
  </si>
  <si>
    <t>返礼品等の重量や付加価値のうち区域内で生産された原材料（回答欄A）によるものの割合（当該割合が全体の半分を一定程度以上上回るといえる理由を説明すること）</t>
    <rPh sb="0" eb="2">
      <t>ヘンレイ</t>
    </rPh>
    <rPh sb="2" eb="3">
      <t>ヒン</t>
    </rPh>
    <rPh sb="3" eb="4">
      <t>ナド</t>
    </rPh>
    <rPh sb="5" eb="7">
      <t>ジュウリョウ</t>
    </rPh>
    <rPh sb="8" eb="10">
      <t>フカ</t>
    </rPh>
    <rPh sb="10" eb="12">
      <t>カチ</t>
    </rPh>
    <rPh sb="39" eb="41">
      <t>ワリアイ</t>
    </rPh>
    <rPh sb="42" eb="44">
      <t>トウガイ</t>
    </rPh>
    <rPh sb="44" eb="46">
      <t>ワリアイ</t>
    </rPh>
    <rPh sb="47" eb="49">
      <t>ゼンタイ</t>
    </rPh>
    <rPh sb="50" eb="52">
      <t>ハンブン</t>
    </rPh>
    <rPh sb="53" eb="55">
      <t>イッテイ</t>
    </rPh>
    <rPh sb="55" eb="57">
      <t>テイド</t>
    </rPh>
    <rPh sb="57" eb="59">
      <t>イジョウ</t>
    </rPh>
    <rPh sb="59" eb="61">
      <t>ウワマワ</t>
    </rPh>
    <rPh sb="66" eb="68">
      <t>リユウ</t>
    </rPh>
    <rPh sb="69" eb="71">
      <t>セツメイ</t>
    </rPh>
    <phoneticPr fontId="10"/>
  </si>
  <si>
    <t>３号</t>
    <rPh sb="1" eb="2">
      <t>ゴウ</t>
    </rPh>
    <phoneticPr fontId="10"/>
  </si>
  <si>
    <t>当該地方団体の区域内において返礼品等の製造、加工その他の工程のうち主要な部分を行うことにより相応の付加価値が生じているものであること。</t>
    <phoneticPr fontId="10"/>
  </si>
  <si>
    <t>区域内で行われている工程（加工･製造）の詳細
※実質的な変更を加える加工または製造に該当しない例　
単なる切断や組み立て、梱包、混合などは相応の付加価値が生じていると判断できません。</t>
    <rPh sb="13" eb="15">
      <t>カコウ</t>
    </rPh>
    <rPh sb="16" eb="18">
      <t>セイゾウ</t>
    </rPh>
    <rPh sb="20" eb="22">
      <t>ショウサイ</t>
    </rPh>
    <rPh sb="24" eb="27">
      <t>ジッシツテキ</t>
    </rPh>
    <rPh sb="28" eb="30">
      <t>ヘンコウ</t>
    </rPh>
    <rPh sb="31" eb="32">
      <t>クワ</t>
    </rPh>
    <rPh sb="34" eb="36">
      <t>カコウ</t>
    </rPh>
    <rPh sb="39" eb="41">
      <t>セイゾウ</t>
    </rPh>
    <rPh sb="42" eb="44">
      <t>ガイトウ</t>
    </rPh>
    <rPh sb="47" eb="48">
      <t>レイ</t>
    </rPh>
    <rPh sb="50" eb="51">
      <t>タン</t>
    </rPh>
    <rPh sb="53" eb="55">
      <t>セツダン</t>
    </rPh>
    <rPh sb="56" eb="57">
      <t>ク</t>
    </rPh>
    <rPh sb="58" eb="59">
      <t>タ</t>
    </rPh>
    <rPh sb="61" eb="63">
      <t>コンポウ</t>
    </rPh>
    <rPh sb="64" eb="66">
      <t>コンゴウ</t>
    </rPh>
    <rPh sb="69" eb="71">
      <t>ソウオウ</t>
    </rPh>
    <rPh sb="72" eb="74">
      <t>フカ</t>
    </rPh>
    <rPh sb="74" eb="76">
      <t>カチ</t>
    </rPh>
    <rPh sb="77" eb="78">
      <t>ショウ</t>
    </rPh>
    <rPh sb="83" eb="85">
      <t>ハンダン</t>
    </rPh>
    <phoneticPr fontId="10"/>
  </si>
  <si>
    <t>区域外で行われている工程の詳細</t>
    <rPh sb="13" eb="15">
      <t>ショウサイ</t>
    </rPh>
    <phoneticPr fontId="10"/>
  </si>
  <si>
    <t>返礼品等の付加価値のうち区域内で行われている工程（回答欄A）によるものの割合とその算出方法（当該割合が全体の価値の半分を一定程度以上上回るといえる理由を説明すること）</t>
    <rPh sb="54" eb="56">
      <t>カチ</t>
    </rPh>
    <phoneticPr fontId="10"/>
  </si>
  <si>
    <t>３号イ（熟成肉）</t>
    <rPh sb="1" eb="2">
      <t>ゴウ</t>
    </rPh>
    <rPh sb="4" eb="7">
      <t>ジュクセイニク</t>
    </rPh>
    <phoneticPr fontId="10"/>
  </si>
  <si>
    <t>地場産品基準第３号イに規定する、当該地方団体の属する都道府県の区域内において生産された食肉を原材料として、当該地方団体の区域内において熟成したもの。</t>
    <phoneticPr fontId="10"/>
  </si>
  <si>
    <t>肉が生産（飼養）された都道府県名</t>
    <rPh sb="0" eb="1">
      <t>ニク</t>
    </rPh>
    <rPh sb="2" eb="4">
      <t>シヨウ</t>
    </rPh>
    <rPh sb="5" eb="7">
      <t>シヨウ</t>
    </rPh>
    <rPh sb="11" eb="15">
      <t>トドウフケン</t>
    </rPh>
    <rPh sb="15" eb="16">
      <t>メイ</t>
    </rPh>
    <phoneticPr fontId="10"/>
  </si>
  <si>
    <t>区域内で行われている熟成工程の詳細</t>
    <rPh sb="0" eb="3">
      <t>クイキナイ</t>
    </rPh>
    <rPh sb="4" eb="5">
      <t>オコナ</t>
    </rPh>
    <rPh sb="10" eb="12">
      <t>ジュクセイ</t>
    </rPh>
    <rPh sb="12" eb="14">
      <t>コウテイ</t>
    </rPh>
    <rPh sb="15" eb="17">
      <t>ショウサイ</t>
    </rPh>
    <phoneticPr fontId="10"/>
  </si>
  <si>
    <t>返礼品等の付加価値のうち区域内で行われている熟成工程（回答欄B）によるものの割合とその算出方法（当該割合が全体の価値の半分を一定程度以上上回るといえる理由を説明すること）</t>
    <rPh sb="56" eb="58">
      <t>カチ</t>
    </rPh>
    <phoneticPr fontId="10"/>
  </si>
  <si>
    <t>3イ（熟成肉）</t>
    <phoneticPr fontId="10"/>
  </si>
  <si>
    <t>３号イ（精米）</t>
    <rPh sb="1" eb="2">
      <t>ゴウ</t>
    </rPh>
    <rPh sb="4" eb="6">
      <t>セイマイ</t>
    </rPh>
    <phoneticPr fontId="10"/>
  </si>
  <si>
    <t>地場産品基準第３号イに規定する、当該地方団体の属する都道府県の区域内において生産された玄米を原材料として、当該地方団体の区域内において精白したもの。</t>
    <phoneticPr fontId="10"/>
  </si>
  <si>
    <t>米が生産（栽培）された都道府県名</t>
    <rPh sb="0" eb="1">
      <t>コメ</t>
    </rPh>
    <rPh sb="2" eb="4">
      <t>セイサン</t>
    </rPh>
    <rPh sb="5" eb="7">
      <t>サイバイ</t>
    </rPh>
    <rPh sb="11" eb="15">
      <t>トドウフケン</t>
    </rPh>
    <rPh sb="15" eb="16">
      <t>メイ</t>
    </rPh>
    <phoneticPr fontId="10"/>
  </si>
  <si>
    <t>区域内で行われている精米工程の詳細</t>
    <rPh sb="0" eb="3">
      <t>クイキナイ</t>
    </rPh>
    <rPh sb="4" eb="5">
      <t>オコナ</t>
    </rPh>
    <rPh sb="10" eb="12">
      <t>セイマイ</t>
    </rPh>
    <rPh sb="12" eb="14">
      <t>コウテイ</t>
    </rPh>
    <rPh sb="15" eb="17">
      <t>ショウサイ</t>
    </rPh>
    <phoneticPr fontId="10"/>
  </si>
  <si>
    <t>返礼品等の付加価値のうち区域内で行われている精米工程（回答欄B）によるものの割合とその算出方法（当該割合が全体の価値の半分を一定程度以上上回るといえる理由を説明すること）</t>
    <rPh sb="0" eb="2">
      <t>ヘンレイ</t>
    </rPh>
    <rPh sb="2" eb="3">
      <t>ヒン</t>
    </rPh>
    <rPh sb="3" eb="4">
      <t>ナド</t>
    </rPh>
    <rPh sb="5" eb="7">
      <t>フカ</t>
    </rPh>
    <rPh sb="7" eb="9">
      <t>カチ</t>
    </rPh>
    <rPh sb="16" eb="17">
      <t>オコナ</t>
    </rPh>
    <rPh sb="22" eb="24">
      <t>セイマイ</t>
    </rPh>
    <rPh sb="24" eb="26">
      <t>コウテイ</t>
    </rPh>
    <rPh sb="38" eb="40">
      <t>ワリアイ</t>
    </rPh>
    <rPh sb="43" eb="47">
      <t>サンシュツホウホウ</t>
    </rPh>
    <rPh sb="48" eb="50">
      <t>トウガイ</t>
    </rPh>
    <rPh sb="50" eb="52">
      <t>ワリアイ</t>
    </rPh>
    <rPh sb="53" eb="55">
      <t>ゼンタイ</t>
    </rPh>
    <rPh sb="56" eb="58">
      <t>カチ</t>
    </rPh>
    <rPh sb="59" eb="61">
      <t>ハンブン</t>
    </rPh>
    <rPh sb="62" eb="64">
      <t>イッテイ</t>
    </rPh>
    <rPh sb="64" eb="66">
      <t>テイド</t>
    </rPh>
    <rPh sb="66" eb="68">
      <t>イジョウ</t>
    </rPh>
    <rPh sb="68" eb="70">
      <t>ウワマワ</t>
    </rPh>
    <rPh sb="75" eb="77">
      <t>リユウ</t>
    </rPh>
    <rPh sb="78" eb="80">
      <t>セツメイ</t>
    </rPh>
    <phoneticPr fontId="10"/>
  </si>
  <si>
    <t>3イ（精米）</t>
    <phoneticPr fontId="10"/>
  </si>
  <si>
    <t>３号ロ（企画立案）</t>
    <phoneticPr fontId="10"/>
  </si>
  <si>
    <t>当該地方団体において製品の企画立案その他の当該製品に実質的な変更を加えるものでない工程が行なわれており、当該製品の製造業者により、当該製品の価値の過半が当該地方団体の区域内で生じている旨の証明がなされたもの</t>
    <rPh sb="0" eb="2">
      <t>セイヒン</t>
    </rPh>
    <rPh sb="3" eb="5">
      <t>キカク</t>
    </rPh>
    <rPh sb="5" eb="7">
      <t>リツアン</t>
    </rPh>
    <rPh sb="9" eb="10">
      <t>タ</t>
    </rPh>
    <rPh sb="10" eb="12">
      <t>トウガイ</t>
    </rPh>
    <rPh sb="12" eb="14">
      <t>セイヒン</t>
    </rPh>
    <rPh sb="15" eb="18">
      <t>ジッシツテキ</t>
    </rPh>
    <rPh sb="21" eb="23">
      <t>トウガイ</t>
    </rPh>
    <rPh sb="23" eb="24">
      <t>クワ</t>
    </rPh>
    <rPh sb="31" eb="33">
      <t>コウテイ</t>
    </rPh>
    <rPh sb="34" eb="35">
      <t>オコ</t>
    </rPh>
    <rPh sb="45" eb="47">
      <t>セイヒン</t>
    </rPh>
    <rPh sb="48" eb="50">
      <t>セイゾウ</t>
    </rPh>
    <rPh sb="50" eb="52">
      <t>ギョウシャ</t>
    </rPh>
    <rPh sb="55" eb="57">
      <t>トウガイ</t>
    </rPh>
    <rPh sb="57" eb="59">
      <t>セイヒン</t>
    </rPh>
    <rPh sb="60" eb="62">
      <t>カチ</t>
    </rPh>
    <rPh sb="63" eb="65">
      <t>カハン</t>
    </rPh>
    <rPh sb="66" eb="68">
      <t>トウガイ</t>
    </rPh>
    <rPh sb="68" eb="71">
      <t>クイキナイ</t>
    </rPh>
    <rPh sb="72" eb="73">
      <t>ショウ</t>
    </rPh>
    <rPh sb="77" eb="78">
      <t>ムネ</t>
    </rPh>
    <rPh sb="78" eb="80">
      <t>チホウ</t>
    </rPh>
    <rPh sb="80" eb="82">
      <t>ダンタイ</t>
    </rPh>
    <rPh sb="84" eb="86">
      <t>ショウメイ</t>
    </rPh>
    <phoneticPr fontId="10"/>
  </si>
  <si>
    <t>区域内で行われている工程（企画立案等）の詳細</t>
    <rPh sb="13" eb="15">
      <t>キカク</t>
    </rPh>
    <rPh sb="15" eb="17">
      <t>リツアン</t>
    </rPh>
    <rPh sb="17" eb="18">
      <t>トウ</t>
    </rPh>
    <phoneticPr fontId="10"/>
  </si>
  <si>
    <t>区域外（製造地など）で行われている工程の詳細</t>
    <rPh sb="4" eb="6">
      <t>セイゾウ</t>
    </rPh>
    <rPh sb="6" eb="7">
      <t>チ</t>
    </rPh>
    <phoneticPr fontId="10"/>
  </si>
  <si>
    <t>・区域内で行われている企画立案の工程（回答欄A）によるものの割合（事業者からの証明をＰＤＦも提出）
・左記の工程（回答欄B）を行っている地方団体では当該返礼品等が提供されていない旨</t>
    <rPh sb="30" eb="32">
      <t>ワリアイ</t>
    </rPh>
    <rPh sb="51" eb="53">
      <t>サキ</t>
    </rPh>
    <rPh sb="54" eb="56">
      <t>コウテイ</t>
    </rPh>
    <rPh sb="57" eb="59">
      <t>カイトウ</t>
    </rPh>
    <rPh sb="59" eb="60">
      <t>ラン</t>
    </rPh>
    <rPh sb="63" eb="64">
      <t>オコナ</t>
    </rPh>
    <rPh sb="68" eb="70">
      <t>チホウ</t>
    </rPh>
    <rPh sb="70" eb="72">
      <t>ダンタイ</t>
    </rPh>
    <rPh sb="74" eb="76">
      <t>トウガイ</t>
    </rPh>
    <rPh sb="76" eb="78">
      <t>ヘンレイ</t>
    </rPh>
    <rPh sb="78" eb="79">
      <t>ヒン</t>
    </rPh>
    <rPh sb="79" eb="80">
      <t>トウ</t>
    </rPh>
    <rPh sb="81" eb="83">
      <t>テイキョウ</t>
    </rPh>
    <rPh sb="89" eb="90">
      <t>ムネ</t>
    </rPh>
    <phoneticPr fontId="10"/>
  </si>
  <si>
    <t>3ロ（企画立案）</t>
    <phoneticPr fontId="10"/>
  </si>
  <si>
    <t>４号</t>
    <rPh sb="1" eb="2">
      <t>ゴウ</t>
    </rPh>
    <phoneticPr fontId="10"/>
  </si>
  <si>
    <t>返礼品等を提供する市区町村の区域内において生産されたものであって、近隣の他の市区町村の区域内において生産されたものと混在したもの（流通構造上、混在することが避けられない場合に限る。）であること。</t>
    <phoneticPr fontId="10"/>
  </si>
  <si>
    <t>区域内で行われている生産の内容（栽培、繁殖、肥育、養殖、水揚げ等）
※加工品は原則非該当</t>
    <rPh sb="10" eb="12">
      <t>セイサン</t>
    </rPh>
    <rPh sb="13" eb="15">
      <t>ナイヨウ</t>
    </rPh>
    <rPh sb="19" eb="21">
      <t>ハンショク</t>
    </rPh>
    <rPh sb="25" eb="27">
      <t>ヨウショク</t>
    </rPh>
    <phoneticPr fontId="10"/>
  </si>
  <si>
    <t>流通構造上、混在が避けられない理由</t>
    <phoneticPr fontId="10"/>
  </si>
  <si>
    <t>混在する可能性のある地方団体名</t>
    <phoneticPr fontId="10"/>
  </si>
  <si>
    <t>５号</t>
    <rPh sb="1" eb="2">
      <t>ゴウ</t>
    </rPh>
    <phoneticPr fontId="10"/>
  </si>
  <si>
    <t>地方団体の広報の目的で生産された当該地方団体のキャラクターグッズ、オリジナルグッズその他これらに類するものであって、形状、名称その他の特徴から当該地方団体の独自の返礼品等であることが明白なものであること。</t>
    <phoneticPr fontId="10"/>
  </si>
  <si>
    <t>当該地方団体の広報のために作成されたオリジナルグッズ等である旨</t>
    <rPh sb="4" eb="6">
      <t>ダンタイ</t>
    </rPh>
    <rPh sb="7" eb="9">
      <t>コウホウ</t>
    </rPh>
    <rPh sb="13" eb="15">
      <t>サクセイ</t>
    </rPh>
    <rPh sb="26" eb="27">
      <t>トウ</t>
    </rPh>
    <rPh sb="30" eb="31">
      <t>ムネ</t>
    </rPh>
    <phoneticPr fontId="10"/>
  </si>
  <si>
    <t>当該地方団体独自の返礼品等であることが明白な理由</t>
    <rPh sb="12" eb="13">
      <t>トウ</t>
    </rPh>
    <phoneticPr fontId="10"/>
  </si>
  <si>
    <t>返礼品等の形状、名称、その他の特徴が把握でき、回答欄Ｂの明白性が分かる資料をＰＤＦで提出</t>
    <rPh sb="0" eb="3">
      <t>ヘンレイヒン</t>
    </rPh>
    <rPh sb="3" eb="4">
      <t>トウ</t>
    </rPh>
    <rPh sb="5" eb="7">
      <t>ケイジョウ</t>
    </rPh>
    <rPh sb="8" eb="10">
      <t>メイショウ</t>
    </rPh>
    <rPh sb="13" eb="14">
      <t>タ</t>
    </rPh>
    <rPh sb="15" eb="17">
      <t>トクチョウ</t>
    </rPh>
    <rPh sb="18" eb="20">
      <t>ハアク</t>
    </rPh>
    <rPh sb="23" eb="26">
      <t>カイトウラン</t>
    </rPh>
    <rPh sb="28" eb="31">
      <t>メイハクセイ</t>
    </rPh>
    <rPh sb="32" eb="33">
      <t>ワ</t>
    </rPh>
    <rPh sb="35" eb="37">
      <t>シリョウ</t>
    </rPh>
    <rPh sb="42" eb="44">
      <t>テイシュツ</t>
    </rPh>
    <phoneticPr fontId="10"/>
  </si>
  <si>
    <t>６号</t>
    <rPh sb="1" eb="2">
      <t>ゴウ</t>
    </rPh>
    <phoneticPr fontId="10"/>
  </si>
  <si>
    <t>前各号に該当する返礼品等と当該返礼品等に附帯するものとを合わせて提供するものであって、当該返礼品等の価値が当該提供するものの価値全体の七割以上であること。</t>
    <phoneticPr fontId="10"/>
  </si>
  <si>
    <t>地場産品について、該当する地場産品基準の類型(1～5号)及びその該当理由</t>
    <rPh sb="34" eb="36">
      <t>リユウ</t>
    </rPh>
    <phoneticPr fontId="10"/>
  </si>
  <si>
    <t>地場産品と地場産品以外のものの附帯関係</t>
    <phoneticPr fontId="10"/>
  </si>
  <si>
    <t>・調達費用のうち地場産品に係る費用
・調達費用のうち附帯品に係る費用
・地場産品の割合（要7割以上）</t>
    <phoneticPr fontId="10"/>
  </si>
  <si>
    <t>７号</t>
    <rPh sb="1" eb="2">
      <t>ゴウ</t>
    </rPh>
    <phoneticPr fontId="10"/>
  </si>
  <si>
    <t>当該地方団体の区域内において提供される役務その他これに準ずるもの（宿泊（飲食を伴うものを含む。）の提供に係る役務を除く。）であって、当該役務の主要な部分が当該地方団体に相当程度関連性のあるものであること。</t>
    <rPh sb="36" eb="38">
      <t>インショク</t>
    </rPh>
    <rPh sb="39" eb="40">
      <t>トモナ</t>
    </rPh>
    <rPh sb="44" eb="45">
      <t>フク</t>
    </rPh>
    <rPh sb="49" eb="51">
      <t>テイキョウ</t>
    </rPh>
    <rPh sb="52" eb="53">
      <t>カカ</t>
    </rPh>
    <rPh sb="54" eb="56">
      <t>エキム</t>
    </rPh>
    <phoneticPr fontId="10"/>
  </si>
  <si>
    <t>・役務が提供される施設名等
・（区域外での役務の提供が含まれる場合）提供される所在地</t>
    <rPh sb="11" eb="12">
      <t>メイ</t>
    </rPh>
    <rPh sb="12" eb="13">
      <t>トウ</t>
    </rPh>
    <phoneticPr fontId="10"/>
  </si>
  <si>
    <t>役務の内容
※区域内で提供されていても全国各地で同様の役務が提供されているなど、地域との関連性が希薄なものは７号役務に該当しません。</t>
    <phoneticPr fontId="10"/>
  </si>
  <si>
    <t>役務の内容が当該地方団体と相当程度関連性がある（区域外の同種の役務では代替できない）といえる理由</t>
    <phoneticPr fontId="10"/>
  </si>
  <si>
    <t>７号の２（宿泊）</t>
    <rPh sb="1" eb="2">
      <t>ゴウ</t>
    </rPh>
    <rPh sb="5" eb="7">
      <t>シュクハク</t>
    </rPh>
    <phoneticPr fontId="10"/>
  </si>
  <si>
    <t>当該地方団体の区域内に所在する宿泊施設であって、当該地方団体の属する都道府県の区域内においてのみ宿泊施設の運営を行う者が運営するもの（フランチャイズチェーン等の方式により、当該地方団体の属する都道府県の区域外に所在する宿泊施設のブランド名を冠するものを除く。）における宿泊の提供に係る役務であること。</t>
    <rPh sb="0" eb="2">
      <t>トウガイ</t>
    </rPh>
    <rPh sb="2" eb="6">
      <t>チホウダンタイ</t>
    </rPh>
    <rPh sb="7" eb="10">
      <t>クイキナイ</t>
    </rPh>
    <rPh sb="11" eb="13">
      <t>ショザイ</t>
    </rPh>
    <rPh sb="15" eb="17">
      <t>シュクハク</t>
    </rPh>
    <rPh sb="17" eb="19">
      <t>シセツ</t>
    </rPh>
    <rPh sb="24" eb="26">
      <t>トウガイ</t>
    </rPh>
    <rPh sb="26" eb="28">
      <t>チホウ</t>
    </rPh>
    <rPh sb="28" eb="30">
      <t>ダンタイ</t>
    </rPh>
    <rPh sb="31" eb="32">
      <t>ゾク</t>
    </rPh>
    <rPh sb="34" eb="38">
      <t>トドウフケン</t>
    </rPh>
    <rPh sb="39" eb="42">
      <t>クイキナイ</t>
    </rPh>
    <rPh sb="48" eb="50">
      <t>シュクハク</t>
    </rPh>
    <rPh sb="50" eb="52">
      <t>シセツ</t>
    </rPh>
    <phoneticPr fontId="10"/>
  </si>
  <si>
    <t>役務が提供される施設名･所在地</t>
    <rPh sb="10" eb="11">
      <t>メイ</t>
    </rPh>
    <rPh sb="12" eb="15">
      <t>ショザイチ</t>
    </rPh>
    <phoneticPr fontId="10"/>
  </si>
  <si>
    <t>当該地方団体の区域内に所在する宿泊施設であって、当該地方団体が属する都道府県の区域内においてのみ宿泊施設の運営を行う者が運営する旨</t>
    <rPh sb="64" eb="65">
      <t>ムネ</t>
    </rPh>
    <phoneticPr fontId="10"/>
  </si>
  <si>
    <t>フランチャイズチェーン等の方式により、当該地方団体が属する都道府県の区域外に所在する宿泊施設のブランド名を冠するものではない旨</t>
    <rPh sb="13" eb="15">
      <t>ホウシキ</t>
    </rPh>
    <rPh sb="19" eb="21">
      <t>トウガイ</t>
    </rPh>
    <rPh sb="21" eb="23">
      <t>チホウ</t>
    </rPh>
    <rPh sb="23" eb="25">
      <t>ダンタイ</t>
    </rPh>
    <rPh sb="26" eb="27">
      <t>ゾク</t>
    </rPh>
    <rPh sb="29" eb="33">
      <t>トドウフケン</t>
    </rPh>
    <rPh sb="34" eb="37">
      <t>クイキガイ</t>
    </rPh>
    <rPh sb="38" eb="40">
      <t>ショザイ</t>
    </rPh>
    <rPh sb="42" eb="44">
      <t>シュクハク</t>
    </rPh>
    <rPh sb="44" eb="46">
      <t>シセツ</t>
    </rPh>
    <rPh sb="51" eb="52">
      <t>メイ</t>
    </rPh>
    <rPh sb="53" eb="54">
      <t>カン</t>
    </rPh>
    <phoneticPr fontId="10"/>
  </si>
  <si>
    <t>7の2（宿泊）</t>
    <phoneticPr fontId="10"/>
  </si>
  <si>
    <t>７号の３イ
五万以下（宿泊）</t>
    <rPh sb="6" eb="7">
      <t>ゴ</t>
    </rPh>
    <phoneticPr fontId="10"/>
  </si>
  <si>
    <t>当該地方団体の区域内に所在する宿泊施設における宿泊の提供に係る役務であって、前号に該当しないもののうち、当該役務の調達に要する費用の額が一夜につき一人当たり五万円を超えないもの</t>
    <rPh sb="0" eb="2">
      <t>トウガイ</t>
    </rPh>
    <rPh sb="2" eb="6">
      <t>チホウダンタイ</t>
    </rPh>
    <rPh sb="7" eb="10">
      <t>クイキナイ</t>
    </rPh>
    <rPh sb="11" eb="13">
      <t>ショザイ</t>
    </rPh>
    <rPh sb="15" eb="19">
      <t>シュクハクシセツ</t>
    </rPh>
    <rPh sb="23" eb="25">
      <t>シュクハク</t>
    </rPh>
    <rPh sb="26" eb="28">
      <t>テイキョウ</t>
    </rPh>
    <rPh sb="29" eb="30">
      <t>カカ</t>
    </rPh>
    <rPh sb="31" eb="33">
      <t>エキム</t>
    </rPh>
    <rPh sb="38" eb="40">
      <t>ゼンゴウ</t>
    </rPh>
    <rPh sb="41" eb="43">
      <t>ガイトウ</t>
    </rPh>
    <rPh sb="52" eb="54">
      <t>トウガイ</t>
    </rPh>
    <rPh sb="54" eb="56">
      <t>エキム</t>
    </rPh>
    <rPh sb="57" eb="59">
      <t>チョウタツ</t>
    </rPh>
    <rPh sb="60" eb="61">
      <t>ヨウ</t>
    </rPh>
    <rPh sb="63" eb="65">
      <t>ヒヨウ</t>
    </rPh>
    <rPh sb="66" eb="67">
      <t>ガク</t>
    </rPh>
    <rPh sb="68" eb="70">
      <t>イチヤ</t>
    </rPh>
    <rPh sb="73" eb="75">
      <t>ヒトリ</t>
    </rPh>
    <rPh sb="75" eb="76">
      <t>ア</t>
    </rPh>
    <rPh sb="78" eb="79">
      <t>5</t>
    </rPh>
    <rPh sb="79" eb="80">
      <t>マン</t>
    </rPh>
    <rPh sb="80" eb="81">
      <t>エン</t>
    </rPh>
    <rPh sb="82" eb="83">
      <t>コ</t>
    </rPh>
    <phoneticPr fontId="10"/>
  </si>
  <si>
    <t>役務が提供される施設名･所在地</t>
    <phoneticPr fontId="10"/>
  </si>
  <si>
    <t>１人１泊あたりの調達費用の額</t>
    <rPh sb="1" eb="2">
      <t>ニン</t>
    </rPh>
    <phoneticPr fontId="10"/>
  </si>
  <si>
    <t>－</t>
  </si>
  <si>
    <t>7の3イ（宿泊 五万以下）</t>
    <phoneticPr fontId="10"/>
  </si>
  <si>
    <t>７号の３ロ
該当地域（宿泊）</t>
    <rPh sb="6" eb="8">
      <t>ガイトウ</t>
    </rPh>
    <rPh sb="8" eb="10">
      <t>チイキ</t>
    </rPh>
    <phoneticPr fontId="10"/>
  </si>
  <si>
    <t>当該地方団体の区域内に所在する宿泊施設における宿泊の提供に係る役務であって、前号に該当しないもののうち、特定非常災害の被害者の権利利益の保全等を図るための特別措置に関する法律（平成８年法律第85号）第２条第１項に規定する特定非常災害として指定された非常災害に際し災害救助法（昭和22年法律第118号）が適用された同法第２条第１項に規定する災害発生市町村が属する都道府県の区域内の地方団体により提供されるもの</t>
    <phoneticPr fontId="10"/>
  </si>
  <si>
    <t>役務が提供される施設名･所在地</t>
  </si>
  <si>
    <t>・特定非常災害発生日
・災害救助法が適用されたことが判る旨</t>
    <phoneticPr fontId="10"/>
  </si>
  <si>
    <t>7の3ロ（宿泊 該当地域）</t>
    <phoneticPr fontId="10"/>
  </si>
  <si>
    <t>７号の４（電気）</t>
    <rPh sb="1" eb="2">
      <t>ゴウ</t>
    </rPh>
    <rPh sb="5" eb="7">
      <t>デンキ</t>
    </rPh>
    <phoneticPr fontId="10"/>
  </si>
  <si>
    <t>当該地方団体の区域内において地域のエネルギー源により発電された電気であること。</t>
    <phoneticPr fontId="10"/>
  </si>
  <si>
    <t>区域内で発電された電気であることが判る旨</t>
    <phoneticPr fontId="10"/>
  </si>
  <si>
    <t>地域のエネルギー源の種類（太陽光、バイオマス、地熱等）</t>
    <phoneticPr fontId="10"/>
  </si>
  <si>
    <t>・当該電気の提供事業者名
・返礼品等として提供する電気の総量が当該電気に係る区域内の発電量の範囲内となっている旨</t>
    <rPh sb="4" eb="6">
      <t>テイキョウ</t>
    </rPh>
    <rPh sb="9" eb="11">
      <t>バショ</t>
    </rPh>
    <rPh sb="17" eb="18">
      <t>トウ</t>
    </rPh>
    <phoneticPr fontId="10"/>
  </si>
  <si>
    <t>7の4（電気）</t>
    <phoneticPr fontId="10"/>
  </si>
  <si>
    <t>８号イ</t>
    <rPh sb="1" eb="2">
      <t>ゴウ</t>
    </rPh>
    <phoneticPr fontId="10"/>
  </si>
  <si>
    <t>市区町村が近隣の他の市区町村と共同でこれらの市区町村の区域内において前各号のいずれかに該当するものを共通の返礼品等とするもの</t>
    <phoneticPr fontId="10"/>
  </si>
  <si>
    <t>当該返礼品等を共通して提供する市区町村名全て</t>
    <rPh sb="5" eb="6">
      <t>トウ</t>
    </rPh>
    <rPh sb="7" eb="9">
      <t>キョウツウ</t>
    </rPh>
    <rPh sb="11" eb="13">
      <t>テイキョウ</t>
    </rPh>
    <rPh sb="15" eb="17">
      <t>シク</t>
    </rPh>
    <rPh sb="17" eb="19">
      <t>チョウソン</t>
    </rPh>
    <rPh sb="19" eb="20">
      <t>メイ</t>
    </rPh>
    <rPh sb="20" eb="21">
      <t>スベ</t>
    </rPh>
    <phoneticPr fontId="10"/>
  </si>
  <si>
    <t>当該返礼品等が該当する地場産品基準の類型（1～7号の4）及び当該類型で回答することとなっている内容すべて</t>
    <rPh sb="0" eb="2">
      <t>トウガイ</t>
    </rPh>
    <rPh sb="2" eb="5">
      <t>ヘンレイヒン</t>
    </rPh>
    <rPh sb="5" eb="6">
      <t>トウ</t>
    </rPh>
    <rPh sb="7" eb="9">
      <t>ガイトウ</t>
    </rPh>
    <rPh sb="11" eb="13">
      <t>ジバ</t>
    </rPh>
    <rPh sb="13" eb="15">
      <t>サンピン</t>
    </rPh>
    <rPh sb="15" eb="17">
      <t>キジュン</t>
    </rPh>
    <rPh sb="18" eb="20">
      <t>ルイケイ</t>
    </rPh>
    <rPh sb="24" eb="25">
      <t>ゴウ</t>
    </rPh>
    <rPh sb="28" eb="29">
      <t>オヨ</t>
    </rPh>
    <rPh sb="30" eb="32">
      <t>トウガイ</t>
    </rPh>
    <rPh sb="32" eb="34">
      <t>ルイケイ</t>
    </rPh>
    <rPh sb="35" eb="37">
      <t>カイトウ</t>
    </rPh>
    <rPh sb="47" eb="49">
      <t>ナイヨウ</t>
    </rPh>
    <phoneticPr fontId="10"/>
  </si>
  <si>
    <t>共通の返礼品等を提供するにあたって各団体の同意を得ている旨
※申請時点で全団体の同意を得ている必要があります。</t>
    <rPh sb="6" eb="7">
      <t>トウ</t>
    </rPh>
    <rPh sb="17" eb="18">
      <t>カク</t>
    </rPh>
    <rPh sb="18" eb="20">
      <t>ダンタイ</t>
    </rPh>
    <rPh sb="21" eb="23">
      <t>ドウイ</t>
    </rPh>
    <rPh sb="24" eb="25">
      <t>エ</t>
    </rPh>
    <rPh sb="28" eb="29">
      <t>ムネ</t>
    </rPh>
    <phoneticPr fontId="10"/>
  </si>
  <si>
    <t>8イ</t>
    <phoneticPr fontId="10"/>
  </si>
  <si>
    <t>８号ロ</t>
    <rPh sb="1" eb="2">
      <t>ゴウ</t>
    </rPh>
    <phoneticPr fontId="10"/>
  </si>
  <si>
    <t>都道府県が当該都道府県の区域内の複数の市区町村と連携し、当該連携する市区町村の区域内において前各号のいずれかに該当するものを当該都道府県及び当該市区町村の共通の返礼品等とするもの</t>
    <phoneticPr fontId="10"/>
  </si>
  <si>
    <t>当該返礼品等を共通して提供する都道府県名および市区町村名全て</t>
    <rPh sb="5" eb="6">
      <t>トウ</t>
    </rPh>
    <rPh sb="15" eb="19">
      <t>トドウフケン</t>
    </rPh>
    <rPh sb="19" eb="20">
      <t>メイ</t>
    </rPh>
    <phoneticPr fontId="10"/>
  </si>
  <si>
    <t>当該返礼品等が該当する地場産品基準の類型（1～7号の4）及び当該類型で回答することとなっている内容すべて</t>
    <rPh sb="5" eb="6">
      <t>トウ</t>
    </rPh>
    <phoneticPr fontId="10"/>
  </si>
  <si>
    <t>共通の返礼品等を提供するにあたって各団体の同意を得ている旨</t>
    <rPh sb="6" eb="7">
      <t>トウ</t>
    </rPh>
    <phoneticPr fontId="10"/>
  </si>
  <si>
    <t>8ロ</t>
    <phoneticPr fontId="10"/>
  </si>
  <si>
    <t>８号ハ</t>
    <rPh sb="1" eb="2">
      <t>ゴウ</t>
    </rPh>
    <phoneticPr fontId="10"/>
  </si>
  <si>
    <t>都道府県が当該都道府県の区域内の複数の市区町村において地域資源として相当程度認識されている物品及び当該市区町村を認定し、当該物品を当該市区町村がそれぞれ返礼品等とするもの</t>
    <phoneticPr fontId="10"/>
  </si>
  <si>
    <t>認定地域資源名</t>
    <rPh sb="0" eb="2">
      <t>ニンテイ</t>
    </rPh>
    <rPh sb="2" eb="4">
      <t>チイキ</t>
    </rPh>
    <rPh sb="4" eb="6">
      <t>シゲン</t>
    </rPh>
    <rPh sb="6" eb="7">
      <t>メイ</t>
    </rPh>
    <phoneticPr fontId="10"/>
  </si>
  <si>
    <t>8ハ</t>
    <phoneticPr fontId="10"/>
  </si>
  <si>
    <t>９号</t>
    <rPh sb="1" eb="2">
      <t>ゴウ</t>
    </rPh>
    <phoneticPr fontId="10"/>
  </si>
  <si>
    <t>震災、風水害、落雷、火災その他これらに類する災害により甚大な被害を受けたことにより、その被害を受ける前に提供していた前各号のいずれかに該当する返礼品等を提供することができなくなった場合において、当該返礼品等を代替するものとして提供するものであること。</t>
    <phoneticPr fontId="10"/>
  </si>
  <si>
    <t>災害の名称及び発生時期</t>
    <rPh sb="5" eb="6">
      <t>オヨ</t>
    </rPh>
    <rPh sb="7" eb="9">
      <t>ハッセイ</t>
    </rPh>
    <rPh sb="9" eb="11">
      <t>ジキ</t>
    </rPh>
    <phoneticPr fontId="10"/>
  </si>
  <si>
    <t>災害により提供ができなくなった返礼品等の概要（品目名、当該返礼品等が被災前に該当していた地場産品基準の類型及び該当理由）</t>
    <rPh sb="18" eb="19">
      <t>トウ</t>
    </rPh>
    <rPh sb="20" eb="22">
      <t>ガイヨウ</t>
    </rPh>
    <rPh sb="23" eb="26">
      <t>ヒンモクメイ</t>
    </rPh>
    <rPh sb="27" eb="29">
      <t>トウガイ</t>
    </rPh>
    <rPh sb="29" eb="32">
      <t>ヘンレイヒン</t>
    </rPh>
    <rPh sb="32" eb="33">
      <t>トウ</t>
    </rPh>
    <rPh sb="34" eb="36">
      <t>ヒサイ</t>
    </rPh>
    <rPh sb="36" eb="37">
      <t>マエ</t>
    </rPh>
    <rPh sb="38" eb="40">
      <t>ガイトウ</t>
    </rPh>
    <rPh sb="44" eb="50">
      <t>ジバサンピンキジュン</t>
    </rPh>
    <rPh sb="51" eb="53">
      <t>ルイケイ</t>
    </rPh>
    <rPh sb="53" eb="54">
      <t>オヨ</t>
    </rPh>
    <rPh sb="55" eb="57">
      <t>ガイトウ</t>
    </rPh>
    <rPh sb="57" eb="59">
      <t>リユウ</t>
    </rPh>
    <phoneticPr fontId="10"/>
  </si>
  <si>
    <t>・代替品の詳細（品目名、生産地等）
・代替品といえる理由</t>
    <rPh sb="1" eb="4">
      <t>ダイタイヒン</t>
    </rPh>
    <rPh sb="5" eb="7">
      <t>ショウサイ</t>
    </rPh>
    <rPh sb="8" eb="11">
      <t>ヒンモクメイ</t>
    </rPh>
    <rPh sb="12" eb="15">
      <t>セイサンチ</t>
    </rPh>
    <rPh sb="15" eb="16">
      <t>トウ</t>
    </rPh>
    <phoneticPr fontId="10"/>
  </si>
  <si>
    <t>99号</t>
    <rPh sb="2" eb="3">
      <t>ゴウ</t>
    </rPh>
    <phoneticPr fontId="10"/>
  </si>
  <si>
    <t>前各号のいずれかに該当する返礼品等とのみ交換させるために提供するものであること。（告示第５条柱書き）（例：○○pay商品券、△△Pay）</t>
    <phoneticPr fontId="10"/>
  </si>
  <si>
    <t>交換できるものの概要
※交換できるもののうち、本シートに記載のないものは、「入力用(99号)」シートに記載。</t>
    <rPh sb="0" eb="2">
      <t>コウカン</t>
    </rPh>
    <rPh sb="8" eb="10">
      <t>ガイヨウ</t>
    </rPh>
    <rPh sb="38" eb="41">
      <t>ニュウリョクヨウ</t>
    </rPh>
    <rPh sb="44" eb="45">
      <t>ゴウ</t>
    </rPh>
    <phoneticPr fontId="10"/>
  </si>
  <si>
    <t>地場産品以外のものと交換されないことの担保方法</t>
    <rPh sb="21" eb="23">
      <t>ホウホウ</t>
    </rPh>
    <phoneticPr fontId="10"/>
  </si>
  <si>
    <t>民間事業者が提供するふるさと納税用のプラットフォームサービスを経由して返礼品等を提供するもの（例：○○pay商品券、△△Pay）である場合は、当該事業者名及び当該サービス名</t>
    <phoneticPr fontId="10"/>
  </si>
  <si>
    <t>団体コード</t>
    <rPh sb="0" eb="2">
      <t>ダンタイ</t>
    </rPh>
    <phoneticPr fontId="10"/>
  </si>
  <si>
    <t>都道府県</t>
    <rPh sb="0" eb="4">
      <t>トドウフケン</t>
    </rPh>
    <phoneticPr fontId="10"/>
  </si>
  <si>
    <t>市区町村</t>
    <rPh sb="0" eb="4">
      <t>シクチョウソン</t>
    </rPh>
    <phoneticPr fontId="10"/>
  </si>
  <si>
    <t>通し番号</t>
    <rPh sb="0" eb="1">
      <t>トオ</t>
    </rPh>
    <rPh sb="2" eb="4">
      <t>バンゴウ</t>
    </rPh>
    <phoneticPr fontId="10"/>
  </si>
  <si>
    <t>品目名
（改行入力不可）</t>
    <rPh sb="0" eb="2">
      <t>ヒンモク</t>
    </rPh>
    <rPh sb="2" eb="3">
      <t>メイ</t>
    </rPh>
    <phoneticPr fontId="10"/>
  </si>
  <si>
    <t>必要
寄附金額</t>
    <rPh sb="0" eb="2">
      <t>ヒツヨウ</t>
    </rPh>
    <rPh sb="3" eb="5">
      <t>キフ</t>
    </rPh>
    <rPh sb="5" eb="7">
      <t>キンガク</t>
    </rPh>
    <phoneticPr fontId="10"/>
  </si>
  <si>
    <t>調達費用</t>
    <rPh sb="0" eb="2">
      <t>チョウタツ</t>
    </rPh>
    <rPh sb="2" eb="4">
      <t>ヒヨウ</t>
    </rPh>
    <phoneticPr fontId="10"/>
  </si>
  <si>
    <t>返礼
割合</t>
    <rPh sb="0" eb="2">
      <t>ヘンレイ</t>
    </rPh>
    <rPh sb="3" eb="5">
      <t>ワリアイ</t>
    </rPh>
    <phoneticPr fontId="10"/>
  </si>
  <si>
    <t>地場産品基準のうち該当する類型</t>
    <rPh sb="0" eb="2">
      <t>ジバ</t>
    </rPh>
    <rPh sb="2" eb="4">
      <t>サンピン</t>
    </rPh>
    <rPh sb="4" eb="6">
      <t>キジュン</t>
    </rPh>
    <rPh sb="9" eb="11">
      <t>ガイトウ</t>
    </rPh>
    <rPh sb="13" eb="15">
      <t>ルイケイ</t>
    </rPh>
    <phoneticPr fontId="10"/>
  </si>
  <si>
    <t>過去の提出状況
①R６．７指定申出
②R６．10追加
③R７．１追加
④R７．４追加
⑤新規</t>
    <rPh sb="44" eb="46">
      <t>シンキ</t>
    </rPh>
    <phoneticPr fontId="10"/>
  </si>
  <si>
    <t>左記①～④の場合、
その通し番号</t>
    <rPh sb="0" eb="2">
      <t>サキ</t>
    </rPh>
    <rPh sb="6" eb="8">
      <t>バアイ</t>
    </rPh>
    <rPh sb="14" eb="15">
      <t>トオバンゴウ</t>
    </rPh>
    <phoneticPr fontId="10"/>
  </si>
  <si>
    <t>①から④で総務省が確認し、
返礼品を提供している場合は「○」
⑤または提供していない場合は「×」</t>
    <phoneticPr fontId="10"/>
  </si>
  <si>
    <t>（都道府県から総務省への）
連絡事項</t>
    <rPh sb="1" eb="5">
      <t>トドウフケン</t>
    </rPh>
    <rPh sb="7" eb="10">
      <t>ソウムショウ</t>
    </rPh>
    <rPh sb="14" eb="16">
      <t>レンラク</t>
    </rPh>
    <rPh sb="16" eb="18">
      <t>ジコウ</t>
    </rPh>
    <phoneticPr fontId="10"/>
  </si>
  <si>
    <t>例１</t>
    <rPh sb="0" eb="1">
      <t>レイ</t>
    </rPh>
    <phoneticPr fontId="10"/>
  </si>
  <si>
    <t>●●牛　肩ロース 切り落とし　1kg</t>
    <rPh sb="2" eb="3">
      <t>ギュウ</t>
    </rPh>
    <rPh sb="4" eb="5">
      <t>カタ</t>
    </rPh>
    <rPh sb="9" eb="10">
      <t>キ</t>
    </rPh>
    <rPh sb="11" eb="12">
      <t>オ</t>
    </rPh>
    <phoneticPr fontId="10"/>
  </si>
  <si>
    <t>区域内の農場において、繁殖及び肥育を行っている。</t>
    <rPh sb="0" eb="3">
      <t>クイキナイ</t>
    </rPh>
    <rPh sb="4" eb="6">
      <t>ノウジョウ</t>
    </rPh>
    <rPh sb="11" eb="13">
      <t>ハンショク</t>
    </rPh>
    <rPh sb="13" eb="14">
      <t>オヨ</t>
    </rPh>
    <rPh sb="15" eb="17">
      <t>ヒイク</t>
    </rPh>
    <rPh sb="18" eb="19">
      <t>オコナ</t>
    </rPh>
    <phoneticPr fontId="10"/>
  </si>
  <si>
    <t>⑤新規</t>
    <rPh sb="1" eb="3">
      <t>シンキ</t>
    </rPh>
    <phoneticPr fontId="10"/>
  </si>
  <si>
    <t>×</t>
    <phoneticPr fontId="10"/>
  </si>
  <si>
    <t>例２</t>
    <rPh sb="0" eb="1">
      <t>レイ</t>
    </rPh>
    <phoneticPr fontId="10"/>
  </si>
  <si>
    <t>○○牛　ハンバーグ 150g ×10個</t>
    <rPh sb="2" eb="3">
      <t>ギュウ</t>
    </rPh>
    <rPh sb="18" eb="19">
      <t>コ</t>
    </rPh>
    <phoneticPr fontId="10"/>
  </si>
  <si>
    <t>○○牛</t>
    <rPh sb="2" eb="3">
      <t>ギュウ</t>
    </rPh>
    <phoneticPr fontId="10"/>
  </si>
  <si>
    <t>たまねぎ、ソース製造にかかる調味料</t>
    <rPh sb="8" eb="10">
      <t>セイゾウ</t>
    </rPh>
    <rPh sb="14" eb="17">
      <t>チョウミリョウ</t>
    </rPh>
    <phoneticPr fontId="10"/>
  </si>
  <si>
    <t>ハンバーグに使用する牛肉は100％○○市で繁殖・肥育を行った精肉であり、ソース製造を踏まえても、牛肉による付加価値が製品全体の付加価値の約60％を占めているため。</t>
    <rPh sb="6" eb="8">
      <t>シヨウ</t>
    </rPh>
    <rPh sb="10" eb="12">
      <t>ギュウニク</t>
    </rPh>
    <rPh sb="19" eb="20">
      <t>シ</t>
    </rPh>
    <rPh sb="21" eb="23">
      <t>ハンショク</t>
    </rPh>
    <rPh sb="24" eb="26">
      <t>ヒイク</t>
    </rPh>
    <rPh sb="27" eb="28">
      <t>オコナ</t>
    </rPh>
    <rPh sb="30" eb="32">
      <t>セイニク</t>
    </rPh>
    <rPh sb="39" eb="41">
      <t>セイゾウ</t>
    </rPh>
    <rPh sb="42" eb="43">
      <t>フ</t>
    </rPh>
    <rPh sb="48" eb="50">
      <t>ギュウニク</t>
    </rPh>
    <rPh sb="53" eb="55">
      <t>フカ</t>
    </rPh>
    <rPh sb="55" eb="57">
      <t>カチ</t>
    </rPh>
    <rPh sb="58" eb="60">
      <t>セイヒン</t>
    </rPh>
    <rPh sb="63" eb="67">
      <t>フカカチ</t>
    </rPh>
    <rPh sb="68" eb="69">
      <t>ヤク</t>
    </rPh>
    <rPh sb="73" eb="74">
      <t>シ</t>
    </rPh>
    <phoneticPr fontId="10"/>
  </si>
  <si>
    <t>例３</t>
    <rPh sb="0" eb="1">
      <t>レイ</t>
    </rPh>
    <phoneticPr fontId="10"/>
  </si>
  <si>
    <t>ハンバーグの製造にかかる○○牛ブロック肉からのミンチ、調味、成形、焼き上げのほか、ソースの製造にかかる調理　　　　　　
※悪い記載例　区域内において加工・製造しているため　</t>
    <rPh sb="6" eb="8">
      <t>セイゾウ</t>
    </rPh>
    <rPh sb="14" eb="15">
      <t>ギュウ</t>
    </rPh>
    <rPh sb="19" eb="20">
      <t>ニク</t>
    </rPh>
    <rPh sb="27" eb="29">
      <t>チョウミ</t>
    </rPh>
    <rPh sb="30" eb="32">
      <t>セイケイ</t>
    </rPh>
    <rPh sb="33" eb="34">
      <t>ヤ</t>
    </rPh>
    <rPh sb="35" eb="36">
      <t>ア</t>
    </rPh>
    <rPh sb="45" eb="47">
      <t>セイゾウ</t>
    </rPh>
    <rPh sb="51" eb="53">
      <t>チョウリ</t>
    </rPh>
    <rPh sb="61" eb="62">
      <t>ワル</t>
    </rPh>
    <rPh sb="63" eb="65">
      <t>キサイ</t>
    </rPh>
    <rPh sb="65" eb="66">
      <t>レイ</t>
    </rPh>
    <rPh sb="67" eb="70">
      <t>クイキナイ</t>
    </rPh>
    <rPh sb="77" eb="79">
      <t>セイゾウ</t>
    </rPh>
    <phoneticPr fontId="10"/>
  </si>
  <si>
    <t>○○牛のブロック肉
ソースの原材料：△△
（区域外の工程がある場合は、工程の詳細を記入）
（区域外から原材料等を仕入れている場合は、原材料を記入）</t>
    <rPh sb="2" eb="3">
      <t>ギュウ</t>
    </rPh>
    <rPh sb="8" eb="9">
      <t>ニク</t>
    </rPh>
    <rPh sb="14" eb="17">
      <t>ゲンザイリョウ</t>
    </rPh>
    <rPh sb="22" eb="25">
      <t>クイキガイ</t>
    </rPh>
    <rPh sb="26" eb="28">
      <t>コウテイ</t>
    </rPh>
    <rPh sb="31" eb="33">
      <t>バアイ</t>
    </rPh>
    <rPh sb="35" eb="37">
      <t>コウテイ</t>
    </rPh>
    <rPh sb="38" eb="40">
      <t>ショウサイ</t>
    </rPh>
    <rPh sb="41" eb="43">
      <t>キニュウ</t>
    </rPh>
    <rPh sb="46" eb="49">
      <t>クイキガイ</t>
    </rPh>
    <rPh sb="51" eb="54">
      <t>ゲンザイリョウ</t>
    </rPh>
    <rPh sb="54" eb="55">
      <t>トウ</t>
    </rPh>
    <rPh sb="56" eb="58">
      <t>シイ</t>
    </rPh>
    <rPh sb="62" eb="64">
      <t>バアイ</t>
    </rPh>
    <rPh sb="66" eb="69">
      <t>ゲンザイリョウ</t>
    </rPh>
    <rPh sb="70" eb="72">
      <t>キニュウ</t>
    </rPh>
    <phoneticPr fontId="10"/>
  </si>
  <si>
    <t>ハンバーグの製造工程のうち、原材料のブロック肉の仕入れから完成までのすべての工程を職人の手で一つ一つ行うことで、本工程による付加価値は返礼品の価値のうち約８０％を占めているため。なお、付加価値は価格を用いて算出している。
※悪い記載例　加工・製造を行うことにより一定の付加価値が生じているため。</t>
    <rPh sb="6" eb="8">
      <t>セイゾウ</t>
    </rPh>
    <rPh sb="8" eb="10">
      <t>コウテイ</t>
    </rPh>
    <rPh sb="14" eb="17">
      <t>ゲンザイリョウ</t>
    </rPh>
    <rPh sb="22" eb="23">
      <t>ニク</t>
    </rPh>
    <rPh sb="24" eb="26">
      <t>シイ</t>
    </rPh>
    <rPh sb="29" eb="31">
      <t>カンセイ</t>
    </rPh>
    <rPh sb="38" eb="40">
      <t>コウテイ</t>
    </rPh>
    <rPh sb="41" eb="43">
      <t>ショクニン</t>
    </rPh>
    <rPh sb="44" eb="45">
      <t>テ</t>
    </rPh>
    <rPh sb="46" eb="47">
      <t>ヒト</t>
    </rPh>
    <rPh sb="48" eb="49">
      <t>ヒト</t>
    </rPh>
    <rPh sb="50" eb="51">
      <t>オコナ</t>
    </rPh>
    <rPh sb="56" eb="57">
      <t>ホン</t>
    </rPh>
    <rPh sb="57" eb="59">
      <t>コウテイ</t>
    </rPh>
    <rPh sb="62" eb="64">
      <t>フカ</t>
    </rPh>
    <rPh sb="64" eb="66">
      <t>カチ</t>
    </rPh>
    <rPh sb="67" eb="70">
      <t>ヘンレイヒン</t>
    </rPh>
    <rPh sb="71" eb="73">
      <t>カチ</t>
    </rPh>
    <rPh sb="76" eb="77">
      <t>ヤク</t>
    </rPh>
    <rPh sb="81" eb="82">
      <t>シ</t>
    </rPh>
    <rPh sb="92" eb="96">
      <t>フカカチ</t>
    </rPh>
    <rPh sb="97" eb="99">
      <t>カカク</t>
    </rPh>
    <rPh sb="100" eb="101">
      <t>モチ</t>
    </rPh>
    <rPh sb="103" eb="105">
      <t>サンシュツ</t>
    </rPh>
    <rPh sb="118" eb="120">
      <t>カコウ</t>
    </rPh>
    <rPh sb="121" eb="123">
      <t>セイゾウ</t>
    </rPh>
    <rPh sb="124" eb="125">
      <t>オコナ</t>
    </rPh>
    <rPh sb="131" eb="133">
      <t>イッテイ</t>
    </rPh>
    <rPh sb="134" eb="136">
      <t>フカ</t>
    </rPh>
    <rPh sb="136" eb="138">
      <t>カチ</t>
    </rPh>
    <rPh sb="139" eb="140">
      <t>ショウ</t>
    </rPh>
    <phoneticPr fontId="10"/>
  </si>
  <si>
    <t>例４</t>
    <rPh sb="0" eb="1">
      <t>レイ</t>
    </rPh>
    <phoneticPr fontId="10"/>
  </si>
  <si>
    <t>○○県産　黒毛和牛　熟成肉 ２ｋｇ</t>
    <rPh sb="2" eb="4">
      <t>ケンサン</t>
    </rPh>
    <rPh sb="5" eb="7">
      <t>クロゲ</t>
    </rPh>
    <rPh sb="7" eb="9">
      <t>ワギュウ</t>
    </rPh>
    <rPh sb="10" eb="12">
      <t>ジュクセイ</t>
    </rPh>
    <rPh sb="12" eb="13">
      <t>ニク</t>
    </rPh>
    <phoneticPr fontId="10"/>
  </si>
  <si>
    <t>3イ（熟成肉）</t>
  </si>
  <si>
    <t>○○県</t>
    <rPh sb="2" eb="3">
      <t>ケン</t>
    </rPh>
    <phoneticPr fontId="10"/>
  </si>
  <si>
    <t>○○県内で肥育された牛精肉のブロック肉を仕入れ、区域内の事業所内にある専用の熟成庫で温度や湿度、風、微生物を厳密に管理し、30日以上の熟成工程（ドライエイジング）を実施した後、ブロック肉のスライスを行っている。</t>
    <rPh sb="2" eb="4">
      <t>ケンナイ</t>
    </rPh>
    <rPh sb="5" eb="7">
      <t>ヒイク</t>
    </rPh>
    <rPh sb="10" eb="11">
      <t>ギュウ</t>
    </rPh>
    <rPh sb="11" eb="13">
      <t>セイニク</t>
    </rPh>
    <rPh sb="18" eb="19">
      <t>ニク</t>
    </rPh>
    <rPh sb="20" eb="22">
      <t>シイ</t>
    </rPh>
    <rPh sb="24" eb="27">
      <t>クイキナイ</t>
    </rPh>
    <rPh sb="28" eb="31">
      <t>ジギョウショ</t>
    </rPh>
    <rPh sb="31" eb="32">
      <t>ナイ</t>
    </rPh>
    <rPh sb="69" eb="71">
      <t>コウテイ</t>
    </rPh>
    <rPh sb="82" eb="84">
      <t>ジッシ</t>
    </rPh>
    <rPh sb="86" eb="87">
      <t>ノチ</t>
    </rPh>
    <rPh sb="92" eb="93">
      <t>ニク</t>
    </rPh>
    <rPh sb="99" eb="100">
      <t>オコナ</t>
    </rPh>
    <phoneticPr fontId="10"/>
  </si>
  <si>
    <t>区域内でドライエイジング加工を実施することで、より肉が持つ旨さを引き出し、本工程による付加価値が返礼品の価値のうち約60％を占めているため。なお、付加価値は価格を用いて算出している。</t>
    <rPh sb="0" eb="3">
      <t>クイキナイ</t>
    </rPh>
    <rPh sb="12" eb="14">
      <t>カコウ</t>
    </rPh>
    <rPh sb="15" eb="17">
      <t>ジッシ</t>
    </rPh>
    <rPh sb="48" eb="51">
      <t>ヘンレイヒン</t>
    </rPh>
    <rPh sb="52" eb="54">
      <t>カチ</t>
    </rPh>
    <rPh sb="57" eb="58">
      <t>ヤク</t>
    </rPh>
    <rPh sb="62" eb="63">
      <t>シ</t>
    </rPh>
    <phoneticPr fontId="10"/>
  </si>
  <si>
    <t>①R６．７指定申出</t>
    <phoneticPr fontId="10"/>
  </si>
  <si>
    <t>例５</t>
    <rPh sb="0" eb="1">
      <t>レイ</t>
    </rPh>
    <phoneticPr fontId="10"/>
  </si>
  <si>
    <t>○○県産　コシヒカリ　５kg ×６ヶ月</t>
    <rPh sb="2" eb="4">
      <t>ケンサン</t>
    </rPh>
    <rPh sb="18" eb="19">
      <t>ゲツ</t>
    </rPh>
    <phoneticPr fontId="10"/>
  </si>
  <si>
    <t>3イ（精米）</t>
  </si>
  <si>
    <t>○○県内で収穫された玄米を区域内の精米工場にて、張込・玄米精選工程、精米工程、精米精選工程や小口精米・精選工程を行っている。</t>
    <rPh sb="2" eb="4">
      <t>ケンナイ</t>
    </rPh>
    <rPh sb="5" eb="7">
      <t>シュウカク</t>
    </rPh>
    <rPh sb="10" eb="12">
      <t>ゲンマイ</t>
    </rPh>
    <rPh sb="13" eb="16">
      <t>クイキナイ</t>
    </rPh>
    <rPh sb="17" eb="19">
      <t>セイマイ</t>
    </rPh>
    <rPh sb="19" eb="21">
      <t>コウジョウ</t>
    </rPh>
    <rPh sb="39" eb="41">
      <t>セイマイ</t>
    </rPh>
    <rPh sb="41" eb="43">
      <t>セイセン</t>
    </rPh>
    <rPh sb="43" eb="45">
      <t>コウテイ</t>
    </rPh>
    <rPh sb="56" eb="57">
      <t>オコナ</t>
    </rPh>
    <phoneticPr fontId="10"/>
  </si>
  <si>
    <t>区域内の工場で精米にかかる全ての工程を実施することで、本工程による付加価値が返礼品の価値のうち約60％を占めているため。なお、付加価値は価格を用いて算出している。</t>
    <rPh sb="0" eb="3">
      <t>クイキナイ</t>
    </rPh>
    <rPh sb="4" eb="6">
      <t>コウジョウ</t>
    </rPh>
    <rPh sb="13" eb="14">
      <t>スベ</t>
    </rPh>
    <rPh sb="16" eb="18">
      <t>コウテイ</t>
    </rPh>
    <rPh sb="19" eb="21">
      <t>ジッシ</t>
    </rPh>
    <rPh sb="27" eb="28">
      <t>ホン</t>
    </rPh>
    <rPh sb="28" eb="30">
      <t>コウテイ</t>
    </rPh>
    <rPh sb="33" eb="35">
      <t>フカ</t>
    </rPh>
    <rPh sb="35" eb="37">
      <t>カチ</t>
    </rPh>
    <rPh sb="38" eb="40">
      <t>ヘンレイ</t>
    </rPh>
    <rPh sb="40" eb="41">
      <t>ヒン</t>
    </rPh>
    <rPh sb="42" eb="44">
      <t>カチ</t>
    </rPh>
    <rPh sb="47" eb="48">
      <t>ヤク</t>
    </rPh>
    <rPh sb="52" eb="53">
      <t>シ</t>
    </rPh>
    <phoneticPr fontId="10"/>
  </si>
  <si>
    <t>②R６．１０追加</t>
  </si>
  <si>
    <t>例６</t>
    <rPh sb="0" eb="1">
      <t>レイ</t>
    </rPh>
    <phoneticPr fontId="10"/>
  </si>
  <si>
    <t>電動掃除機　○○クリーナー</t>
    <rPh sb="0" eb="2">
      <t>デンドウ</t>
    </rPh>
    <rPh sb="2" eb="5">
      <t>ソウジキ</t>
    </rPh>
    <phoneticPr fontId="10"/>
  </si>
  <si>
    <t>自社デザイナーによるデザイン、掃除機の主要な部分である吸引力を担保するファン設計など企画立案・商品開発を区域内で行っている。</t>
    <rPh sb="0" eb="2">
      <t>ジシャ</t>
    </rPh>
    <rPh sb="15" eb="18">
      <t>ソウジキ</t>
    </rPh>
    <rPh sb="19" eb="21">
      <t>シュヨウ</t>
    </rPh>
    <rPh sb="22" eb="24">
      <t>ブブン</t>
    </rPh>
    <rPh sb="27" eb="29">
      <t>キュウイン</t>
    </rPh>
    <rPh sb="29" eb="30">
      <t>リョク</t>
    </rPh>
    <rPh sb="31" eb="33">
      <t>タンポ</t>
    </rPh>
    <rPh sb="38" eb="40">
      <t>セッケイ</t>
    </rPh>
    <rPh sb="42" eb="44">
      <t>キカク</t>
    </rPh>
    <rPh sb="44" eb="46">
      <t>リツアン</t>
    </rPh>
    <rPh sb="47" eb="49">
      <t>ショウヒン</t>
    </rPh>
    <rPh sb="49" eb="51">
      <t>カイハツ</t>
    </rPh>
    <rPh sb="52" eb="55">
      <t>クイキナイ</t>
    </rPh>
    <phoneticPr fontId="10"/>
  </si>
  <si>
    <t>製造は△市。区域外にて設計図によるファン・電気回路組み立て、梱包、出荷の工程を行っている。</t>
    <rPh sb="0" eb="2">
      <t>セイゾウ</t>
    </rPh>
    <rPh sb="4" eb="5">
      <t>シ</t>
    </rPh>
    <rPh sb="6" eb="9">
      <t>クイキガイ</t>
    </rPh>
    <rPh sb="11" eb="14">
      <t>セッケイズ</t>
    </rPh>
    <rPh sb="25" eb="26">
      <t>ク</t>
    </rPh>
    <rPh sb="27" eb="28">
      <t>タ</t>
    </rPh>
    <rPh sb="30" eb="32">
      <t>コンポウ</t>
    </rPh>
    <rPh sb="33" eb="35">
      <t>シュッカ</t>
    </rPh>
    <rPh sb="36" eb="38">
      <t>コウテイ</t>
    </rPh>
    <phoneticPr fontId="10"/>
  </si>
  <si>
    <t>区域内で企画立案・商品開発を行うことで、本工程による付加価値が返礼品の価値のうち約70％を占めているため。（別紙ＰＤＦ証明書参照） 
また、製造している△市に確認をして、同返礼品は提供されていないことを確認済みです。</t>
    <rPh sb="0" eb="3">
      <t>クイキナイ</t>
    </rPh>
    <rPh sb="4" eb="8">
      <t>キカクリツアン</t>
    </rPh>
    <rPh sb="9" eb="11">
      <t>ショウヒン</t>
    </rPh>
    <rPh sb="11" eb="13">
      <t>カイハツ</t>
    </rPh>
    <rPh sb="14" eb="15">
      <t>オコナ</t>
    </rPh>
    <rPh sb="54" eb="56">
      <t>ベッシ</t>
    </rPh>
    <rPh sb="59" eb="62">
      <t>ショウメイショ</t>
    </rPh>
    <rPh sb="62" eb="64">
      <t>サンショウ</t>
    </rPh>
    <rPh sb="70" eb="72">
      <t>セイゾウ</t>
    </rPh>
    <rPh sb="77" eb="78">
      <t>シ</t>
    </rPh>
    <rPh sb="79" eb="81">
      <t>カクニン</t>
    </rPh>
    <rPh sb="85" eb="86">
      <t>ドウ</t>
    </rPh>
    <rPh sb="86" eb="89">
      <t>ヘンレイヒン</t>
    </rPh>
    <rPh sb="90" eb="92">
      <t>テイキョウ</t>
    </rPh>
    <rPh sb="101" eb="103">
      <t>カクニン</t>
    </rPh>
    <rPh sb="103" eb="104">
      <t>ズ</t>
    </rPh>
    <phoneticPr fontId="10"/>
  </si>
  <si>
    <t>例７</t>
    <rPh sb="0" eb="1">
      <t>レイ</t>
    </rPh>
    <phoneticPr fontId="10"/>
  </si>
  <si>
    <t>みかん　等級「秀」　２kg</t>
    <rPh sb="4" eb="6">
      <t>トウキュウ</t>
    </rPh>
    <rPh sb="7" eb="8">
      <t>シュウ</t>
    </rPh>
    <phoneticPr fontId="10"/>
  </si>
  <si>
    <t>区域内の果樹園において、生産されている。</t>
    <rPh sb="0" eb="3">
      <t>クイキナイ</t>
    </rPh>
    <rPh sb="4" eb="7">
      <t>カジュエン</t>
    </rPh>
    <rPh sb="12" eb="14">
      <t>セイサン</t>
    </rPh>
    <phoneticPr fontId="10"/>
  </si>
  <si>
    <t>区域内で生産された後、本市を含む範囲を管轄する○○選果場に集荷・格付けされ、混在が避けられないため。</t>
    <rPh sb="0" eb="3">
      <t>クイキナイ</t>
    </rPh>
    <rPh sb="4" eb="6">
      <t>セイサン</t>
    </rPh>
    <rPh sb="9" eb="10">
      <t>ノチ</t>
    </rPh>
    <rPh sb="11" eb="13">
      <t>ホンシ</t>
    </rPh>
    <rPh sb="14" eb="15">
      <t>フク</t>
    </rPh>
    <rPh sb="16" eb="18">
      <t>ハンイ</t>
    </rPh>
    <rPh sb="19" eb="21">
      <t>カンカツ</t>
    </rPh>
    <rPh sb="25" eb="28">
      <t>センカジョウ</t>
    </rPh>
    <rPh sb="29" eb="31">
      <t>シュウカ</t>
    </rPh>
    <rPh sb="32" eb="34">
      <t>カクヅ</t>
    </rPh>
    <rPh sb="38" eb="40">
      <t>コンザイ</t>
    </rPh>
    <rPh sb="41" eb="42">
      <t>サ</t>
    </rPh>
    <phoneticPr fontId="10"/>
  </si>
  <si>
    <t>○○県△△市、○○県■■町</t>
    <rPh sb="2" eb="3">
      <t>ケン</t>
    </rPh>
    <rPh sb="5" eb="6">
      <t>シ</t>
    </rPh>
    <rPh sb="12" eb="13">
      <t>マチ</t>
    </rPh>
    <phoneticPr fontId="10"/>
  </si>
  <si>
    <t>例８</t>
    <rPh sb="0" eb="1">
      <t>レイ</t>
    </rPh>
    <phoneticPr fontId="10"/>
  </si>
  <si>
    <t>○○　ぬいぐるみ</t>
    <phoneticPr fontId="10"/>
  </si>
  <si>
    <t>◯◯市の広報目的で生産されたゆるキャラのぬいぐるみであり、当市のオリジナルグッズである。</t>
    <rPh sb="2" eb="3">
      <t>シ</t>
    </rPh>
    <rPh sb="4" eb="6">
      <t>コウホウ</t>
    </rPh>
    <rPh sb="6" eb="8">
      <t>モクテキ</t>
    </rPh>
    <rPh sb="9" eb="11">
      <t>セイサン</t>
    </rPh>
    <rPh sb="29" eb="31">
      <t>トウシ</t>
    </rPh>
    <phoneticPr fontId="10"/>
  </si>
  <si>
    <t>当該ゆるキャラは当市のみで使用しているキャラクターであるため、独自の返礼品であることが明白である。（別紙参照）</t>
    <rPh sb="0" eb="2">
      <t>トウガイ</t>
    </rPh>
    <rPh sb="8" eb="10">
      <t>トウシ</t>
    </rPh>
    <rPh sb="13" eb="15">
      <t>シヨウ</t>
    </rPh>
    <rPh sb="31" eb="33">
      <t>ドクジ</t>
    </rPh>
    <rPh sb="34" eb="37">
      <t>ヘンレイヒン</t>
    </rPh>
    <rPh sb="43" eb="45">
      <t>メイハク</t>
    </rPh>
    <rPh sb="50" eb="52">
      <t>ベッシ</t>
    </rPh>
    <rPh sb="52" eb="54">
      <t>サンショウ</t>
    </rPh>
    <phoneticPr fontId="10"/>
  </si>
  <si>
    <t>別紙ＰＤＦのとおり、資料を提出します。</t>
    <rPh sb="0" eb="2">
      <t>ベッシ</t>
    </rPh>
    <rPh sb="10" eb="12">
      <t>シリョウ</t>
    </rPh>
    <rPh sb="13" eb="15">
      <t>テイシュツ</t>
    </rPh>
    <phoneticPr fontId="10"/>
  </si>
  <si>
    <t>例９</t>
    <rPh sb="0" eb="1">
      <t>レイ</t>
    </rPh>
    <phoneticPr fontId="10"/>
  </si>
  <si>
    <t>信州蕎麦　500ｇ　（つゆ付き）</t>
    <rPh sb="0" eb="4">
      <t>シンシュウソバ</t>
    </rPh>
    <rPh sb="13" eb="14">
      <t>ツ</t>
    </rPh>
    <phoneticPr fontId="10"/>
  </si>
  <si>
    <t>蕎麦：３号。蕎麦の実を仕入れ、製粉から製麺までの全ての工程を区域内で行っている。</t>
    <rPh sb="0" eb="2">
      <t>ソバ</t>
    </rPh>
    <rPh sb="4" eb="5">
      <t>ゴウ</t>
    </rPh>
    <rPh sb="6" eb="8">
      <t>ソバ</t>
    </rPh>
    <rPh sb="11" eb="13">
      <t>シイ</t>
    </rPh>
    <rPh sb="24" eb="25">
      <t>スベ</t>
    </rPh>
    <rPh sb="27" eb="29">
      <t>コウテイ</t>
    </rPh>
    <rPh sb="30" eb="33">
      <t>クイキナイ</t>
    </rPh>
    <rPh sb="34" eb="35">
      <t>オコナ</t>
    </rPh>
    <phoneticPr fontId="10"/>
  </si>
  <si>
    <t>地場産品の蕎麦を食べるために使用するそばつゆをセットにしている。</t>
    <rPh sb="14" eb="17">
      <t>マルマルケン</t>
    </rPh>
    <rPh sb="22" eb="24">
      <t>ギュウニク</t>
    </rPh>
    <rPh sb="25" eb="28">
      <t>ゲンザイリョウシナイコウジョウセイニクカコウアジツセイケイヤアヅクトウオコナハンブンイッテイイジョウウワマワフカカチショウ</t>
    </rPh>
    <phoneticPr fontId="10"/>
  </si>
  <si>
    <t>地場産品：1,000円、附帯品350円、割合７４％</t>
    <rPh sb="0" eb="2">
      <t>ジバ</t>
    </rPh>
    <rPh sb="2" eb="4">
      <t>サンピン</t>
    </rPh>
    <rPh sb="10" eb="11">
      <t>エン</t>
    </rPh>
    <rPh sb="12" eb="14">
      <t>フタイ</t>
    </rPh>
    <rPh sb="14" eb="15">
      <t>ヒン</t>
    </rPh>
    <rPh sb="18" eb="19">
      <t>エン</t>
    </rPh>
    <rPh sb="20" eb="22">
      <t>ワリアイ</t>
    </rPh>
    <phoneticPr fontId="10"/>
  </si>
  <si>
    <t>例１０</t>
    <rPh sb="0" eb="1">
      <t>レイ</t>
    </rPh>
    <phoneticPr fontId="10"/>
  </si>
  <si>
    <t>◯◯牧場　親子で楽しむ酪農体験</t>
    <rPh sb="2" eb="4">
      <t>ボクジョウ</t>
    </rPh>
    <rPh sb="5" eb="7">
      <t>オヤコ</t>
    </rPh>
    <rPh sb="8" eb="9">
      <t>タノ</t>
    </rPh>
    <rPh sb="11" eb="13">
      <t>ラクノウ</t>
    </rPh>
    <rPh sb="13" eb="15">
      <t>タイケン</t>
    </rPh>
    <phoneticPr fontId="10"/>
  </si>
  <si>
    <t>名称：◯◯牧場　</t>
    <rPh sb="0" eb="2">
      <t>メイショウ</t>
    </rPh>
    <rPh sb="5" eb="7">
      <t>ボクジョウ</t>
    </rPh>
    <phoneticPr fontId="10"/>
  </si>
  <si>
    <t>◯◯牧場にて酪農体験を提供している。</t>
    <rPh sb="2" eb="4">
      <t>ボクジョウ</t>
    </rPh>
    <rPh sb="6" eb="8">
      <t>ラクノウ</t>
    </rPh>
    <rPh sb="8" eb="10">
      <t>タイケン</t>
    </rPh>
    <rPh sb="11" eb="13">
      <t>テイキョウ</t>
    </rPh>
    <phoneticPr fontId="10"/>
  </si>
  <si>
    <t>◯◯牧場は当市の特色である豊かな自然の中、親子で乳牛や山羊の乳絞り体験を提供するなど、当市ならではのサービスの提供を受けることができるため、当市と相当程度関連性があるといえる。
※悪い記載例　○○市において提供されているため、○○市と相当程度関連性がある。</t>
    <rPh sb="2" eb="4">
      <t>ボクジョウ</t>
    </rPh>
    <rPh sb="5" eb="7">
      <t>トウシ</t>
    </rPh>
    <rPh sb="8" eb="10">
      <t>トクショク</t>
    </rPh>
    <rPh sb="13" eb="14">
      <t>ユタ</t>
    </rPh>
    <rPh sb="16" eb="18">
      <t>シゼン</t>
    </rPh>
    <rPh sb="19" eb="20">
      <t>ナカ</t>
    </rPh>
    <rPh sb="21" eb="23">
      <t>オヤコ</t>
    </rPh>
    <rPh sb="24" eb="26">
      <t>ニュウギュウ</t>
    </rPh>
    <rPh sb="27" eb="29">
      <t>ヤギ</t>
    </rPh>
    <rPh sb="30" eb="31">
      <t>チチ</t>
    </rPh>
    <rPh sb="31" eb="32">
      <t>シボ</t>
    </rPh>
    <rPh sb="33" eb="35">
      <t>タイケン</t>
    </rPh>
    <rPh sb="36" eb="38">
      <t>テイキョウ</t>
    </rPh>
    <rPh sb="70" eb="71">
      <t>トウ</t>
    </rPh>
    <rPh sb="78" eb="79">
      <t>シ</t>
    </rPh>
    <rPh sb="97" eb="98">
      <t>ワル</t>
    </rPh>
    <rPh sb="99" eb="102">
      <t>キサイレイ</t>
    </rPh>
    <rPh sb="105" eb="106">
      <t>シ</t>
    </rPh>
    <rPh sb="110" eb="112">
      <t>テイキョウ</t>
    </rPh>
    <rPh sb="122" eb="123">
      <t>シ</t>
    </rPh>
    <rPh sb="124" eb="126">
      <t>ソウトウ</t>
    </rPh>
    <rPh sb="126" eb="128">
      <t>テイドカンレンセイ</t>
    </rPh>
    <phoneticPr fontId="10"/>
  </si>
  <si>
    <t>例１１</t>
    <rPh sb="0" eb="1">
      <t>レイ</t>
    </rPh>
    <phoneticPr fontId="10"/>
  </si>
  <si>
    <t>レストラン○○「▲▲市特別コース」お食事券</t>
    <rPh sb="10" eb="11">
      <t>シ</t>
    </rPh>
    <phoneticPr fontId="10"/>
  </si>
  <si>
    <t>名称：●●県●●市●●１－１－１●●</t>
    <rPh sb="0" eb="2">
      <t>メイショウ</t>
    </rPh>
    <rPh sb="5" eb="6">
      <t>ケン</t>
    </rPh>
    <phoneticPr fontId="10"/>
  </si>
  <si>
    <t>区域外のレストラン○○にて食事を提供している。</t>
    <rPh sb="0" eb="3">
      <t>クイキガイ</t>
    </rPh>
    <rPh sb="13" eb="15">
      <t>ショクジ</t>
    </rPh>
    <phoneticPr fontId="10"/>
  </si>
  <si>
    <t>レストラン○○にて提供される▲▲市特別コースは、コースに使われている原材料のうち過半を地場産品が占めていることから▲▲市と相当程度関連性がある。</t>
    <rPh sb="9" eb="11">
      <t>テイキョウ</t>
    </rPh>
    <rPh sb="28" eb="29">
      <t>ツカ</t>
    </rPh>
    <rPh sb="34" eb="37">
      <t>ゲンザイリョウ</t>
    </rPh>
    <rPh sb="40" eb="42">
      <t>カハン</t>
    </rPh>
    <rPh sb="43" eb="47">
      <t>ジバサンピン</t>
    </rPh>
    <rPh sb="48" eb="49">
      <t>シ</t>
    </rPh>
    <rPh sb="59" eb="60">
      <t>シ</t>
    </rPh>
    <phoneticPr fontId="10"/>
  </si>
  <si>
    <t>④R７．４追加</t>
    <phoneticPr fontId="10"/>
  </si>
  <si>
    <t>例１２</t>
    <rPh sb="0" eb="1">
      <t>レイ</t>
    </rPh>
    <phoneticPr fontId="10"/>
  </si>
  <si>
    <t>◯◯温泉旅館　▲▲　ペア宿泊券</t>
    <rPh sb="2" eb="4">
      <t>オンセン</t>
    </rPh>
    <rPh sb="4" eb="6">
      <t>リョカン</t>
    </rPh>
    <rPh sb="12" eb="15">
      <t>シュクハクケン</t>
    </rPh>
    <phoneticPr fontId="10"/>
  </si>
  <si>
    <t>名称：◯◯温泉旅館　▲▲　
住所：○○市●●１－１－１●●　</t>
    <phoneticPr fontId="10"/>
  </si>
  <si>
    <t>創業■■年以来、△△市内のみで運営している。</t>
    <phoneticPr fontId="10"/>
  </si>
  <si>
    <t>県外に所在するホテルのブランド名を冠する宿泊施設ではない。事業者にも確認済み</t>
    <rPh sb="29" eb="32">
      <t>ジギョウシャ</t>
    </rPh>
    <phoneticPr fontId="10"/>
  </si>
  <si>
    <t>例１３</t>
    <rPh sb="0" eb="1">
      <t>レイ</t>
    </rPh>
    <phoneticPr fontId="10"/>
  </si>
  <si>
    <t>◯◯ビジネスホテル　▲▲　宿泊券（１泊１名様）</t>
    <rPh sb="13" eb="16">
      <t>シュクハクケン</t>
    </rPh>
    <rPh sb="18" eb="19">
      <t>パク</t>
    </rPh>
    <rPh sb="20" eb="21">
      <t>メイ</t>
    </rPh>
    <rPh sb="21" eb="22">
      <t>サマ</t>
    </rPh>
    <phoneticPr fontId="10"/>
  </si>
  <si>
    <t>7の3イ（宿泊 五万以下）</t>
  </si>
  <si>
    <t>名称：◯◯ビジネスホテル　▲▲　
住所：○○市●●１－１－１●●</t>
    <phoneticPr fontId="10"/>
  </si>
  <si>
    <t>調達費用：１人１泊10,000円（1泊朝食付）</t>
    <rPh sb="0" eb="2">
      <t>チョウタツ</t>
    </rPh>
    <rPh sb="2" eb="4">
      <t>ヒヨウ</t>
    </rPh>
    <rPh sb="6" eb="7">
      <t>ニン</t>
    </rPh>
    <rPh sb="8" eb="9">
      <t>パク</t>
    </rPh>
    <phoneticPr fontId="10"/>
  </si>
  <si>
    <t>例１４</t>
    <rPh sb="0" eb="1">
      <t>レイ</t>
    </rPh>
    <phoneticPr fontId="10"/>
  </si>
  <si>
    <t>ホテル◯◯　ペア宿泊券　2泊3日</t>
    <rPh sb="8" eb="10">
      <t>シュクハク</t>
    </rPh>
    <rPh sb="10" eb="11">
      <t>ケン</t>
    </rPh>
    <rPh sb="13" eb="14">
      <t>ハク</t>
    </rPh>
    <rPh sb="15" eb="16">
      <t>ニチ</t>
    </rPh>
    <phoneticPr fontId="10"/>
  </si>
  <si>
    <t>7の3ロ（宿泊 該当地域）</t>
  </si>
  <si>
    <t>名称：ホテル◯◯
住所：○○市●●１－１－１●●</t>
    <phoneticPr fontId="10"/>
  </si>
  <si>
    <t>特定災害発生日：令和●年●月●日に発生した○○地震
令和●年●月●日付災害救助法が適用された。</t>
    <phoneticPr fontId="10"/>
  </si>
  <si>
    <t>②R７．１追加</t>
    <phoneticPr fontId="10"/>
  </si>
  <si>
    <t>例１５</t>
    <rPh sb="0" eb="1">
      <t>レイ</t>
    </rPh>
    <phoneticPr fontId="10"/>
  </si>
  <si>
    <t>◯◯温泉郷　宿泊ギフト券　１０万円分</t>
    <rPh sb="2" eb="5">
      <t>オンセンキョウ</t>
    </rPh>
    <rPh sb="6" eb="8">
      <t>シュクハク</t>
    </rPh>
    <rPh sb="11" eb="12">
      <t>ケン</t>
    </rPh>
    <rPh sb="15" eb="17">
      <t>マンエン</t>
    </rPh>
    <rPh sb="17" eb="18">
      <t>ブン</t>
    </rPh>
    <phoneticPr fontId="10"/>
  </si>
  <si>
    <t>◯◯温泉郷で使用できる宿泊ギフト券
使用できるホテル（７の２該当）
①ホテル◯◯
○○市●●１－２－１●●
②○○ユートピア
○○市●●１－３－１●●
③◯◯温泉旅館　▲▲　
○○市●●１－４－１●●
使用できるホテル（７の３イ該当）　
①◯◯旅館
○○市●●１－５－１●●
②○○ユースホテル
○○市●●１－６－１●●
③◯◯旅館別邸　
○○市●●１－７－１●●　</t>
    <rPh sb="2" eb="5">
      <t>オンセンキョウ</t>
    </rPh>
    <rPh sb="6" eb="8">
      <t>シヨウ</t>
    </rPh>
    <rPh sb="11" eb="13">
      <t>シュクハク</t>
    </rPh>
    <rPh sb="16" eb="17">
      <t>ケン</t>
    </rPh>
    <rPh sb="18" eb="20">
      <t>シヨウ</t>
    </rPh>
    <rPh sb="30" eb="32">
      <t>ガイトウ</t>
    </rPh>
    <rPh sb="143" eb="145">
      <t>リョカン</t>
    </rPh>
    <rPh sb="205" eb="207">
      <t>リョカン</t>
    </rPh>
    <rPh sb="207" eb="209">
      <t>ベッテイ</t>
    </rPh>
    <phoneticPr fontId="10"/>
  </si>
  <si>
    <t>○温泉郷の宿泊のみに使用できるギフト券
（７の２、７の３イのホテルで使用できるため７の２で類型をまとめています）
（７の２該当ホテル）　
△△市内のみで運営している。　
（７の３イ該当ホテル）
宿泊の使用に限っては1泊あたりギフト券の使用の上限を1人１泊５万円とする。ポータルサイト明記、宿泊施設へ周知徹底済み）</t>
    <rPh sb="1" eb="4">
      <t>オンセンキョウ</t>
    </rPh>
    <rPh sb="34" eb="36">
      <t>シヨウ</t>
    </rPh>
    <rPh sb="45" eb="47">
      <t>ルイケイ</t>
    </rPh>
    <rPh sb="159" eb="160">
      <t>パク</t>
    </rPh>
    <phoneticPr fontId="10"/>
  </si>
  <si>
    <t>（７の２該当ホテル）
すべて県外に所在するホテルのブランド名を冠する宿泊施設ではないことを確認済み。</t>
    <rPh sb="45" eb="47">
      <t>カクニン</t>
    </rPh>
    <rPh sb="47" eb="48">
      <t>ズ</t>
    </rPh>
    <phoneticPr fontId="10"/>
  </si>
  <si>
    <t>例１６</t>
    <rPh sb="0" eb="1">
      <t>レイ</t>
    </rPh>
    <phoneticPr fontId="10"/>
  </si>
  <si>
    <t>○○市　バイオマス発電電力</t>
    <rPh sb="2" eb="3">
      <t>シ</t>
    </rPh>
    <rPh sb="9" eb="11">
      <t>デンキ</t>
    </rPh>
    <rPh sb="10" eb="11">
      <t>ハツデン</t>
    </rPh>
    <rPh sb="12" eb="13">
      <t>リョク</t>
    </rPh>
    <phoneticPr fontId="10"/>
  </si>
  <si>
    <t>7の4（電気）</t>
  </si>
  <si>
    <t>市内発電施設において発電した電気であるため</t>
    <phoneticPr fontId="10"/>
  </si>
  <si>
    <t>バイオマス</t>
    <phoneticPr fontId="10"/>
  </si>
  <si>
    <t>○○電気株式会社
提供システムにより、返礼品として提供する電気の総量が当該電気に係る区域内の発電量の範囲内となるよう管理されている</t>
    <rPh sb="2" eb="4">
      <t>デンキ</t>
    </rPh>
    <rPh sb="4" eb="8">
      <t>カブシキガイシャ</t>
    </rPh>
    <phoneticPr fontId="10"/>
  </si>
  <si>
    <t>例１７</t>
    <rPh sb="0" eb="1">
      <t>レイ</t>
    </rPh>
    <phoneticPr fontId="10"/>
  </si>
  <si>
    <t>○○県産　黒毛和牛　ハンバーグ10個入り</t>
    <rPh sb="2" eb="4">
      <t>ケンサン</t>
    </rPh>
    <rPh sb="5" eb="7">
      <t>クロゲ</t>
    </rPh>
    <rPh sb="7" eb="9">
      <t>ワギュウ</t>
    </rPh>
    <rPh sb="17" eb="18">
      <t>コ</t>
    </rPh>
    <rPh sb="18" eb="19">
      <t>イ</t>
    </rPh>
    <phoneticPr fontId="10"/>
  </si>
  <si>
    <t>○○市、△△市</t>
    <rPh sb="2" eb="3">
      <t>シ</t>
    </rPh>
    <rPh sb="5" eb="7">
      <t>サンカクシ</t>
    </rPh>
    <phoneticPr fontId="10"/>
  </si>
  <si>
    <t>　【該当する類型が３号の場合】○○県で繁殖、肥育した牛肉を原材料に、△△市内の工場にて精肉からミンチへの加工、味付け、成形、焼き上げ、ソース作り等を行うことで半分を一定以上上回る付加価値が生じているため</t>
    <rPh sb="2" eb="4">
      <t>ガイトウ</t>
    </rPh>
    <rPh sb="6" eb="8">
      <t>ルイケイ</t>
    </rPh>
    <rPh sb="12" eb="14">
      <t>バアイ</t>
    </rPh>
    <rPh sb="15" eb="18">
      <t>マルマルケン</t>
    </rPh>
    <rPh sb="19" eb="21">
      <t>ハンショク</t>
    </rPh>
    <rPh sb="22" eb="24">
      <t>ヒイク</t>
    </rPh>
    <rPh sb="26" eb="28">
      <t>ギュウニク</t>
    </rPh>
    <rPh sb="29" eb="32">
      <t>ゲンザイリョウ</t>
    </rPh>
    <rPh sb="36" eb="38">
      <t>シナイ</t>
    </rPh>
    <rPh sb="39" eb="41">
      <t>コウジョウ</t>
    </rPh>
    <rPh sb="43" eb="45">
      <t>セイニク</t>
    </rPh>
    <rPh sb="52" eb="54">
      <t>カコウ</t>
    </rPh>
    <rPh sb="55" eb="57">
      <t>アジツ</t>
    </rPh>
    <rPh sb="59" eb="61">
      <t>セイケイ</t>
    </rPh>
    <rPh sb="62" eb="63">
      <t>ヤ</t>
    </rPh>
    <rPh sb="64" eb="65">
      <t>ア</t>
    </rPh>
    <rPh sb="70" eb="71">
      <t>ヅク</t>
    </rPh>
    <rPh sb="72" eb="73">
      <t>トウ</t>
    </rPh>
    <rPh sb="74" eb="75">
      <t>オコナ</t>
    </rPh>
    <rPh sb="79" eb="81">
      <t>ハンブン</t>
    </rPh>
    <rPh sb="82" eb="84">
      <t>イッテイ</t>
    </rPh>
    <rPh sb="84" eb="86">
      <t>イジョウ</t>
    </rPh>
    <rPh sb="86" eb="88">
      <t>ウワマワ</t>
    </rPh>
    <rPh sb="89" eb="91">
      <t>フカ</t>
    </rPh>
    <rPh sb="91" eb="93">
      <t>カチ</t>
    </rPh>
    <rPh sb="94" eb="95">
      <t>ショウ</t>
    </rPh>
    <phoneticPr fontId="10"/>
  </si>
  <si>
    <t xml:space="preserve">本返礼品を○○市が共通返礼品として取扱うことについて、●月●日付けで、協定書を締結しており、△△市の同意を得ている。
</t>
    <rPh sb="9" eb="11">
      <t>キョウツウ</t>
    </rPh>
    <rPh sb="11" eb="14">
      <t>ヘンレイヒン</t>
    </rPh>
    <rPh sb="28" eb="29">
      <t>ガツ</t>
    </rPh>
    <rPh sb="30" eb="31">
      <t>ニチ</t>
    </rPh>
    <rPh sb="31" eb="32">
      <t>ツ</t>
    </rPh>
    <rPh sb="35" eb="38">
      <t>キョウテイショ</t>
    </rPh>
    <rPh sb="39" eb="41">
      <t>テイケツ</t>
    </rPh>
    <rPh sb="48" eb="49">
      <t>シ</t>
    </rPh>
    <rPh sb="50" eb="52">
      <t>ドウイ</t>
    </rPh>
    <rPh sb="53" eb="54">
      <t>エ</t>
    </rPh>
    <phoneticPr fontId="10"/>
  </si>
  <si>
    <t>例１８</t>
    <rPh sb="0" eb="1">
      <t>レイ</t>
    </rPh>
    <phoneticPr fontId="10"/>
  </si>
  <si>
    <t>○○県産　プレミアムみかん　ジュース　2本</t>
    <rPh sb="2" eb="4">
      <t>ケンサン</t>
    </rPh>
    <rPh sb="20" eb="21">
      <t>ホン</t>
    </rPh>
    <phoneticPr fontId="10"/>
  </si>
  <si>
    <t>8ロ</t>
  </si>
  <si>
    <t>○○県、△△市、★★市</t>
    <rPh sb="2" eb="3">
      <t>ケン</t>
    </rPh>
    <rPh sb="6" eb="7">
      <t>シ</t>
    </rPh>
    <rPh sb="10" eb="11">
      <t>シ</t>
    </rPh>
    <phoneticPr fontId="10"/>
  </si>
  <si>
    <t>　【該当する類型が３号の場合】　県内で生産された果物を原材料に、△△市内の工場にて１００％のジュースとして、濾過、瓶詰め等を行うことで半分を一定以上上回る付加価値が生じているため</t>
    <rPh sb="16" eb="18">
      <t>ケンナイ</t>
    </rPh>
    <rPh sb="19" eb="21">
      <t>セイサン</t>
    </rPh>
    <rPh sb="24" eb="26">
      <t>クダモノ</t>
    </rPh>
    <rPh sb="27" eb="30">
      <t>ゲンザイリョウ</t>
    </rPh>
    <rPh sb="34" eb="36">
      <t>シナイ</t>
    </rPh>
    <rPh sb="37" eb="39">
      <t>コウジョウ</t>
    </rPh>
    <rPh sb="54" eb="56">
      <t>ロカ</t>
    </rPh>
    <rPh sb="57" eb="59">
      <t>ビンヅ</t>
    </rPh>
    <rPh sb="60" eb="61">
      <t>トウ</t>
    </rPh>
    <rPh sb="62" eb="63">
      <t>オコナ</t>
    </rPh>
    <rPh sb="67" eb="69">
      <t>ハンブン</t>
    </rPh>
    <rPh sb="70" eb="72">
      <t>イッテイ</t>
    </rPh>
    <rPh sb="72" eb="74">
      <t>イジョウ</t>
    </rPh>
    <rPh sb="74" eb="76">
      <t>ウワマワ</t>
    </rPh>
    <rPh sb="77" eb="79">
      <t>フカ</t>
    </rPh>
    <rPh sb="79" eb="81">
      <t>カチ</t>
    </rPh>
    <rPh sb="82" eb="83">
      <t>ショウ</t>
    </rPh>
    <phoneticPr fontId="10"/>
  </si>
  <si>
    <t>本返礼品を★★市が共通で取扱うことについて、○○県のとりまとめのもと、各団体の同意を得ている</t>
    <rPh sb="0" eb="1">
      <t>ホン</t>
    </rPh>
    <rPh sb="1" eb="4">
      <t>ヘンレイヒン</t>
    </rPh>
    <rPh sb="7" eb="8">
      <t>シ</t>
    </rPh>
    <rPh sb="9" eb="11">
      <t>キョウツウ</t>
    </rPh>
    <rPh sb="12" eb="14">
      <t>トリアツカ</t>
    </rPh>
    <rPh sb="22" eb="25">
      <t>マルマルケン</t>
    </rPh>
    <rPh sb="35" eb="38">
      <t>カクダンタイ</t>
    </rPh>
    <rPh sb="39" eb="41">
      <t>ドウイ</t>
    </rPh>
    <rPh sb="42" eb="43">
      <t>エ</t>
    </rPh>
    <phoneticPr fontId="10"/>
  </si>
  <si>
    <t>例１９</t>
    <rPh sb="0" eb="1">
      <t>レイ</t>
    </rPh>
    <phoneticPr fontId="10"/>
  </si>
  <si>
    <t>○○がに　３㎏</t>
    <phoneticPr fontId="10"/>
  </si>
  <si>
    <t>8ハ</t>
  </si>
  <si>
    <t>○○がに</t>
    <phoneticPr fontId="10"/>
  </si>
  <si>
    <t>例２０</t>
    <rPh sb="0" eb="1">
      <t>レイ</t>
    </rPh>
    <phoneticPr fontId="10"/>
  </si>
  <si>
    <t>○○地方伝統工芸品　○○焼</t>
    <rPh sb="2" eb="4">
      <t>チホウ</t>
    </rPh>
    <rPh sb="4" eb="6">
      <t>デントウ</t>
    </rPh>
    <rPh sb="6" eb="8">
      <t>コウゲイ</t>
    </rPh>
    <rPh sb="8" eb="9">
      <t>ヒン</t>
    </rPh>
    <rPh sb="12" eb="13">
      <t>ヤ</t>
    </rPh>
    <phoneticPr fontId="10"/>
  </si>
  <si>
    <t>令和●年●月●日に発生した○○地震</t>
    <rPh sb="0" eb="2">
      <t>レイワ</t>
    </rPh>
    <rPh sb="3" eb="4">
      <t>ネン</t>
    </rPh>
    <rPh sb="5" eb="6">
      <t>ガツ</t>
    </rPh>
    <rPh sb="7" eb="8">
      <t>ニチ</t>
    </rPh>
    <rPh sb="9" eb="11">
      <t>ハッセイ</t>
    </rPh>
    <rPh sb="15" eb="17">
      <t>ジシン</t>
    </rPh>
    <phoneticPr fontId="10"/>
  </si>
  <si>
    <t>○○市発祥の伝統工芸品として、震災前は区域内の工房で成形、焼き、塗り等の工程を行っており、地場産品基準３号に該当していた。</t>
    <rPh sb="2" eb="3">
      <t>シ</t>
    </rPh>
    <rPh sb="3" eb="5">
      <t>ハッショウ</t>
    </rPh>
    <rPh sb="6" eb="8">
      <t>デントウ</t>
    </rPh>
    <rPh sb="8" eb="11">
      <t>コウゲイヒン</t>
    </rPh>
    <rPh sb="15" eb="18">
      <t>シンサイマエ</t>
    </rPh>
    <rPh sb="19" eb="22">
      <t>クイキナイ</t>
    </rPh>
    <rPh sb="23" eb="25">
      <t>コウボウ</t>
    </rPh>
    <rPh sb="26" eb="28">
      <t>セイケイ</t>
    </rPh>
    <rPh sb="29" eb="30">
      <t>ヤ</t>
    </rPh>
    <rPh sb="32" eb="33">
      <t>ヌ</t>
    </rPh>
    <rPh sb="34" eb="35">
      <t>トウ</t>
    </rPh>
    <rPh sb="36" eb="38">
      <t>コウテイ</t>
    </rPh>
    <rPh sb="39" eb="40">
      <t>オコナ</t>
    </rPh>
    <rPh sb="45" eb="47">
      <t>ジバ</t>
    </rPh>
    <rPh sb="47" eb="49">
      <t>サンピン</t>
    </rPh>
    <rPh sb="49" eb="51">
      <t>キジュン</t>
    </rPh>
    <rPh sb="52" eb="53">
      <t>ゴウ</t>
    </rPh>
    <rPh sb="54" eb="56">
      <t>ガイトウ</t>
    </rPh>
    <phoneticPr fontId="10"/>
  </si>
  <si>
    <t>名称：△△焼き
生産地：△△市○○焼とともに○○地方の伝統工芸品として認識されている焼き物であり、経済的価値においても同等であると判断できるため</t>
    <rPh sb="0" eb="2">
      <t>メイショウ</t>
    </rPh>
    <rPh sb="5" eb="6">
      <t>ヤ</t>
    </rPh>
    <rPh sb="8" eb="11">
      <t>セイサンチ</t>
    </rPh>
    <rPh sb="13" eb="15">
      <t>サンカクシ</t>
    </rPh>
    <phoneticPr fontId="10"/>
  </si>
  <si>
    <t>例２１</t>
    <rPh sb="0" eb="1">
      <t>レイ</t>
    </rPh>
    <phoneticPr fontId="10"/>
  </si>
  <si>
    <t>○○市　共通電子マネー「○○Ｐａｙ」　5,000円分</t>
    <rPh sb="0" eb="3">
      <t>マルマルシ</t>
    </rPh>
    <rPh sb="4" eb="6">
      <t>キョウツウ</t>
    </rPh>
    <rPh sb="6" eb="8">
      <t>デンシ</t>
    </rPh>
    <rPh sb="24" eb="26">
      <t>エンブン</t>
    </rPh>
    <phoneticPr fontId="10"/>
  </si>
  <si>
    <t>区域内の施設で実施している体験アクティビティ及び区域内の道の駅で販売されている地場産品</t>
    <rPh sb="0" eb="3">
      <t>クイキナイ</t>
    </rPh>
    <rPh sb="4" eb="6">
      <t>シセツ</t>
    </rPh>
    <rPh sb="7" eb="9">
      <t>ジッシ</t>
    </rPh>
    <rPh sb="13" eb="15">
      <t>タイケン</t>
    </rPh>
    <rPh sb="22" eb="23">
      <t>オヨ</t>
    </rPh>
    <rPh sb="24" eb="27">
      <t>クイキナイ</t>
    </rPh>
    <rPh sb="28" eb="29">
      <t>ミチ</t>
    </rPh>
    <rPh sb="30" eb="31">
      <t>エキ</t>
    </rPh>
    <rPh sb="32" eb="34">
      <t>ハンバイ</t>
    </rPh>
    <rPh sb="39" eb="41">
      <t>ジバ</t>
    </rPh>
    <rPh sb="41" eb="43">
      <t>サンピン</t>
    </rPh>
    <phoneticPr fontId="10"/>
  </si>
  <si>
    <t>本電子マネーの決済システムにおいて、地場産品基準に該当している役務及び物品にしか使用できない仕様となっている</t>
    <rPh sb="0" eb="1">
      <t>ホン</t>
    </rPh>
    <rPh sb="1" eb="3">
      <t>デンシ</t>
    </rPh>
    <rPh sb="7" eb="9">
      <t>ケッサイ</t>
    </rPh>
    <rPh sb="18" eb="20">
      <t>ジバ</t>
    </rPh>
    <rPh sb="20" eb="22">
      <t>サンピン</t>
    </rPh>
    <rPh sb="22" eb="24">
      <t>キジュン</t>
    </rPh>
    <rPh sb="25" eb="27">
      <t>ガイトウ</t>
    </rPh>
    <rPh sb="31" eb="33">
      <t>エキム</t>
    </rPh>
    <rPh sb="33" eb="34">
      <t>オヨ</t>
    </rPh>
    <rPh sb="35" eb="37">
      <t>ブッピン</t>
    </rPh>
    <rPh sb="40" eb="42">
      <t>シヨウ</t>
    </rPh>
    <rPh sb="46" eb="48">
      <t>シヨウ</t>
    </rPh>
    <phoneticPr fontId="10"/>
  </si>
  <si>
    <t>サービス名：○○Ｐａｙ
事業者名：○○株式会社</t>
    <rPh sb="4" eb="5">
      <t>メイ</t>
    </rPh>
    <rPh sb="12" eb="15">
      <t>ジギョウシャ</t>
    </rPh>
    <rPh sb="15" eb="16">
      <t>メイ</t>
    </rPh>
    <rPh sb="19" eb="23">
      <t>カブシキガイシャ</t>
    </rPh>
    <phoneticPr fontId="10"/>
  </si>
  <si>
    <t>例２２</t>
    <rPh sb="0" eb="1">
      <t>レイ</t>
    </rPh>
    <phoneticPr fontId="10"/>
  </si>
  <si>
    <t>■■周遊トラベルクーポン（宿泊･体験･地場産品に交換可能）</t>
    <rPh sb="2" eb="4">
      <t>シュウユウ</t>
    </rPh>
    <rPh sb="13" eb="15">
      <t>シュクハク</t>
    </rPh>
    <rPh sb="16" eb="18">
      <t>タイケン</t>
    </rPh>
    <rPh sb="19" eb="21">
      <t>ジバ</t>
    </rPh>
    <rPh sb="21" eb="23">
      <t>サンピン</t>
    </rPh>
    <rPh sb="24" eb="26">
      <t>コウカン</t>
    </rPh>
    <rPh sb="26" eb="28">
      <t>カノウ</t>
    </rPh>
    <phoneticPr fontId="10"/>
  </si>
  <si>
    <t>区域内の施設（宿泊も含む）で実施している体験アクティビティ及び区域内の道の駅で販売されている地場産品　
使用できる宿泊施設においては、すべて「7号の２」該当する施設であることを確認済</t>
    <rPh sb="0" eb="3">
      <t>クイキナイ</t>
    </rPh>
    <rPh sb="4" eb="6">
      <t>シセツ</t>
    </rPh>
    <rPh sb="7" eb="9">
      <t>シュクハク</t>
    </rPh>
    <rPh sb="10" eb="11">
      <t>フク</t>
    </rPh>
    <rPh sb="14" eb="16">
      <t>ジッシ</t>
    </rPh>
    <rPh sb="20" eb="22">
      <t>タイケン</t>
    </rPh>
    <rPh sb="29" eb="30">
      <t>オヨ</t>
    </rPh>
    <rPh sb="31" eb="34">
      <t>クイキナイ</t>
    </rPh>
    <rPh sb="35" eb="36">
      <t>ミチ</t>
    </rPh>
    <rPh sb="37" eb="38">
      <t>エキ</t>
    </rPh>
    <rPh sb="39" eb="41">
      <t>ハンバイ</t>
    </rPh>
    <rPh sb="46" eb="48">
      <t>ジバ</t>
    </rPh>
    <rPh sb="48" eb="50">
      <t>サンピン</t>
    </rPh>
    <rPh sb="52" eb="54">
      <t>シヨウ</t>
    </rPh>
    <rPh sb="57" eb="59">
      <t>シュクハク</t>
    </rPh>
    <rPh sb="59" eb="61">
      <t>シセツ</t>
    </rPh>
    <rPh sb="72" eb="73">
      <t>ゴウ</t>
    </rPh>
    <rPh sb="76" eb="78">
      <t>ガイトウ</t>
    </rPh>
    <rPh sb="80" eb="82">
      <t>シセツ</t>
    </rPh>
    <rPh sb="88" eb="90">
      <t>カクニン</t>
    </rPh>
    <rPh sb="90" eb="91">
      <t>ズ</t>
    </rPh>
    <phoneticPr fontId="10"/>
  </si>
  <si>
    <t>サービス名：○○トラベルクーポン
事業者名：○○ツーリズム（株）</t>
    <rPh sb="4" eb="5">
      <t>メイ</t>
    </rPh>
    <rPh sb="17" eb="20">
      <t>ジギョウシャ</t>
    </rPh>
    <rPh sb="20" eb="21">
      <t>メイ</t>
    </rPh>
    <rPh sb="29" eb="32">
      <t>カブ</t>
    </rPh>
    <phoneticPr fontId="10"/>
  </si>
  <si>
    <t>2-1</t>
  </si>
  <si>
    <t>2-2</t>
  </si>
  <si>
    <t>決定通知№</t>
    <rPh sb="0" eb="4">
      <t>ケッテイツウチ</t>
    </rPh>
    <phoneticPr fontId="3"/>
  </si>
  <si>
    <t>変更内容</t>
    <rPh sb="0" eb="4">
      <t>ヘンコウナイヨウ</t>
    </rPh>
    <phoneticPr fontId="3"/>
  </si>
  <si>
    <t>納入金額
（税抜）</t>
    <rPh sb="0" eb="4">
      <t>ノウニュウキンガク</t>
    </rPh>
    <rPh sb="6" eb="8">
      <t>ゼイヌ</t>
    </rPh>
    <phoneticPr fontId="3"/>
  </si>
  <si>
    <t>納入金額
（税込）</t>
    <rPh sb="0" eb="4">
      <t>ノウニュウキンガク</t>
    </rPh>
    <rPh sb="6" eb="8">
      <t>ゼイコミ</t>
    </rPh>
    <phoneticPr fontId="3"/>
  </si>
  <si>
    <t>提供可能数量</t>
    <rPh sb="0" eb="6">
      <t>テイキョウカノウスウリョウ</t>
    </rPh>
    <phoneticPr fontId="3"/>
  </si>
  <si>
    <t>発送
種別</t>
    <rPh sb="0" eb="2">
      <t>ハッソウ</t>
    </rPh>
    <rPh sb="3" eb="5">
      <t>シュベツ</t>
    </rPh>
    <phoneticPr fontId="3"/>
  </si>
  <si>
    <t>着日
指定</t>
    <rPh sb="0" eb="2">
      <t>チャクビ</t>
    </rPh>
    <rPh sb="3" eb="5">
      <t>シテイ</t>
    </rPh>
    <phoneticPr fontId="3"/>
  </si>
  <si>
    <t>地場産要件№</t>
    <rPh sb="0" eb="5">
      <t>ジバサンヨウケン</t>
    </rPh>
    <phoneticPr fontId="3"/>
  </si>
  <si>
    <t>地場産要件類型</t>
    <rPh sb="0" eb="5">
      <t>ジバサンヨウケン</t>
    </rPh>
    <rPh sb="5" eb="7">
      <t>ルイケイ</t>
    </rPh>
    <phoneticPr fontId="3"/>
  </si>
  <si>
    <t>地場産要件備考</t>
    <rPh sb="0" eb="5">
      <t>ジバサンヨウケン</t>
    </rPh>
    <rPh sb="5" eb="7">
      <t>ビコウ</t>
    </rPh>
    <phoneticPr fontId="3"/>
  </si>
  <si>
    <t>掲載サイト</t>
    <rPh sb="0" eb="2">
      <t>ケイサイ</t>
    </rPh>
    <phoneticPr fontId="3"/>
  </si>
  <si>
    <t>さとふる掲載</t>
    <rPh sb="4" eb="6">
      <t>ケイサイ</t>
    </rPh>
    <phoneticPr fontId="3"/>
  </si>
  <si>
    <t>カタログ掲載</t>
    <rPh sb="4" eb="6">
      <t>ケイサイ</t>
    </rPh>
    <phoneticPr fontId="3"/>
  </si>
  <si>
    <t>R5</t>
    <phoneticPr fontId="3"/>
  </si>
  <si>
    <t>量目等</t>
    <rPh sb="0" eb="3">
      <t>リョウモクトウ</t>
    </rPh>
    <phoneticPr fontId="3"/>
  </si>
  <si>
    <t>即日</t>
    <rPh sb="0" eb="2">
      <t>ソクジツ</t>
    </rPh>
    <phoneticPr fontId="3"/>
  </si>
  <si>
    <t>○</t>
    <phoneticPr fontId="3"/>
  </si>
  <si>
    <t>米沢市内で生産されたもの</t>
    <rPh sb="0" eb="3">
      <t>ヨネザワシ</t>
    </rPh>
    <rPh sb="3" eb="4">
      <t>ナイ</t>
    </rPh>
    <rPh sb="5" eb="7">
      <t>セイサン</t>
    </rPh>
    <phoneticPr fontId="3"/>
  </si>
  <si>
    <t>R6</t>
    <phoneticPr fontId="3"/>
  </si>
  <si>
    <t>納入金額</t>
    <rPh sb="0" eb="4">
      <t>ノウニュウキンガク</t>
    </rPh>
    <phoneticPr fontId="3"/>
  </si>
  <si>
    <t>米沢市内で原材料の主要な部分が生産されたもの</t>
    <rPh sb="0" eb="4">
      <t>ヨネザワシナイ</t>
    </rPh>
    <rPh sb="5" eb="8">
      <t>ゲンザイリョウ</t>
    </rPh>
    <rPh sb="9" eb="11">
      <t>シュヨウ</t>
    </rPh>
    <rPh sb="12" eb="14">
      <t>ブブン</t>
    </rPh>
    <rPh sb="15" eb="17">
      <t>セイサン</t>
    </rPh>
    <phoneticPr fontId="3"/>
  </si>
  <si>
    <t>米沢市内で製造工程の主要な部分を行っているもの</t>
    <rPh sb="0" eb="4">
      <t>ヨネザワシナイ</t>
    </rPh>
    <rPh sb="5" eb="9">
      <t>セイゾウコウテイ</t>
    </rPh>
    <rPh sb="10" eb="12">
      <t>シュヨウ</t>
    </rPh>
    <rPh sb="13" eb="15">
      <t>ブブン</t>
    </rPh>
    <rPh sb="16" eb="17">
      <t>オコナ</t>
    </rPh>
    <phoneticPr fontId="3"/>
  </si>
  <si>
    <t>R8</t>
    <phoneticPr fontId="3"/>
  </si>
  <si>
    <t>西濃運輸</t>
    <rPh sb="0" eb="4">
      <t>セイノウウンユ</t>
    </rPh>
    <phoneticPr fontId="3"/>
  </si>
  <si>
    <t>米沢市内で生産されたものであって、近隣他市町村で生産されたものと混在したもの</t>
    <rPh sb="0" eb="4">
      <t>ヨネザワシナイ</t>
    </rPh>
    <rPh sb="5" eb="7">
      <t>セイサン</t>
    </rPh>
    <rPh sb="17" eb="19">
      <t>キンリン</t>
    </rPh>
    <rPh sb="19" eb="20">
      <t>タ</t>
    </rPh>
    <rPh sb="20" eb="23">
      <t>シチョウソン</t>
    </rPh>
    <rPh sb="24" eb="26">
      <t>セイサン</t>
    </rPh>
    <rPh sb="32" eb="34">
      <t>コンザイ</t>
    </rPh>
    <phoneticPr fontId="3"/>
  </si>
  <si>
    <t>採用見送り</t>
    <rPh sb="0" eb="4">
      <t>サイヨウミオク</t>
    </rPh>
    <phoneticPr fontId="3"/>
  </si>
  <si>
    <t>福山通運</t>
    <rPh sb="0" eb="4">
      <t>フクヤマツウウン</t>
    </rPh>
    <phoneticPr fontId="3"/>
  </si>
  <si>
    <t>米沢市を広報する目的で生産された品であり、市独自の返礼品であることが明白なもの</t>
    <rPh sb="0" eb="3">
      <t>ヨネザワシ</t>
    </rPh>
    <rPh sb="4" eb="6">
      <t>コウホウ</t>
    </rPh>
    <rPh sb="8" eb="10">
      <t>モクテキ</t>
    </rPh>
    <rPh sb="11" eb="13">
      <t>セイサン</t>
    </rPh>
    <rPh sb="16" eb="17">
      <t>シナ</t>
    </rPh>
    <rPh sb="21" eb="22">
      <t>シ</t>
    </rPh>
    <rPh sb="22" eb="24">
      <t>ドクジ</t>
    </rPh>
    <rPh sb="25" eb="28">
      <t>ヘンレイヒン</t>
    </rPh>
    <rPh sb="34" eb="36">
      <t>メイハク</t>
    </rPh>
    <phoneticPr fontId="3"/>
  </si>
  <si>
    <t>日本通運</t>
    <rPh sb="0" eb="4">
      <t>ニホンツウウン</t>
    </rPh>
    <phoneticPr fontId="3"/>
  </si>
  <si>
    <t>１号～５号に該当する返礼品とそれに附帯するものを合わせて提供するもので、当該返礼品の価値が全体の７割以上であるもの</t>
    <rPh sb="1" eb="2">
      <t>ゴウ</t>
    </rPh>
    <rPh sb="4" eb="5">
      <t>ゴウ</t>
    </rPh>
    <rPh sb="6" eb="8">
      <t>ガイトウ</t>
    </rPh>
    <rPh sb="10" eb="13">
      <t>ヘンレイヒン</t>
    </rPh>
    <rPh sb="17" eb="19">
      <t>フタイ</t>
    </rPh>
    <rPh sb="24" eb="25">
      <t>ア</t>
    </rPh>
    <rPh sb="28" eb="30">
      <t>テイキョウ</t>
    </rPh>
    <rPh sb="36" eb="38">
      <t>トウガイ</t>
    </rPh>
    <rPh sb="38" eb="41">
      <t>ヘンレイヒン</t>
    </rPh>
    <rPh sb="42" eb="44">
      <t>カチ</t>
    </rPh>
    <rPh sb="45" eb="47">
      <t>ゼンタイ</t>
    </rPh>
    <rPh sb="49" eb="50">
      <t>ワリ</t>
    </rPh>
    <rPh sb="50" eb="52">
      <t>イジョウ</t>
    </rPh>
    <phoneticPr fontId="3"/>
  </si>
  <si>
    <t>米沢市内で提供される役務</t>
    <rPh sb="0" eb="3">
      <t>ヨネザワシ</t>
    </rPh>
    <rPh sb="3" eb="4">
      <t>ナイ</t>
    </rPh>
    <rPh sb="5" eb="7">
      <t>テイキョウ</t>
    </rPh>
    <rPh sb="10" eb="12">
      <t>エキム</t>
    </rPh>
    <phoneticPr fontId="3"/>
  </si>
  <si>
    <t>最終発注受入日</t>
    <rPh sb="0" eb="4">
      <t>サイシュウハッチュウ</t>
    </rPh>
    <rPh sb="4" eb="7">
      <t>ウケイレビ</t>
    </rPh>
    <phoneticPr fontId="3"/>
  </si>
  <si>
    <t>8イ</t>
    <phoneticPr fontId="3"/>
  </si>
  <si>
    <t>米沢市と近隣市町村が共通の返礼品として提供するもの</t>
    <rPh sb="0" eb="3">
      <t>ヨネザワシ</t>
    </rPh>
    <rPh sb="4" eb="6">
      <t>キンリン</t>
    </rPh>
    <rPh sb="6" eb="9">
      <t>シチョウソン</t>
    </rPh>
    <rPh sb="10" eb="12">
      <t>キョウツウ</t>
    </rPh>
    <rPh sb="13" eb="16">
      <t>ヘンレイヒン</t>
    </rPh>
    <rPh sb="19" eb="21">
      <t>テイキョウ</t>
    </rPh>
    <phoneticPr fontId="3"/>
  </si>
  <si>
    <t>発送種別</t>
    <rPh sb="0" eb="4">
      <t>ハッソウシュベツ</t>
    </rPh>
    <phoneticPr fontId="3"/>
  </si>
  <si>
    <t>8ロ</t>
    <phoneticPr fontId="3"/>
  </si>
  <si>
    <t>県が米沢市を含む複数市町村と連携し、共通の返礼品として提供するもの</t>
    <rPh sb="0" eb="1">
      <t>ケン</t>
    </rPh>
    <rPh sb="2" eb="5">
      <t>ヨネザワシ</t>
    </rPh>
    <rPh sb="6" eb="7">
      <t>フク</t>
    </rPh>
    <rPh sb="8" eb="10">
      <t>フクスウ</t>
    </rPh>
    <rPh sb="10" eb="13">
      <t>シチョウソン</t>
    </rPh>
    <rPh sb="14" eb="16">
      <t>レンケイ</t>
    </rPh>
    <rPh sb="18" eb="20">
      <t>キョウツウ</t>
    </rPh>
    <rPh sb="21" eb="24">
      <t>ヘンレイヒン</t>
    </rPh>
    <rPh sb="27" eb="29">
      <t>テイキョウ</t>
    </rPh>
    <phoneticPr fontId="3"/>
  </si>
  <si>
    <t>8ハ</t>
    <phoneticPr fontId="3"/>
  </si>
  <si>
    <t>県が米沢市を含む県内複数市町村において地域資源と認識されているものを認定し、返礼品としたもの</t>
    <rPh sb="0" eb="1">
      <t>ケン</t>
    </rPh>
    <rPh sb="8" eb="10">
      <t>ケンナイ</t>
    </rPh>
    <rPh sb="19" eb="23">
      <t>チイキシゲン</t>
    </rPh>
    <rPh sb="24" eb="26">
      <t>ニンシキ</t>
    </rPh>
    <rPh sb="34" eb="36">
      <t>ニンテイ</t>
    </rPh>
    <rPh sb="38" eb="41">
      <t>ヘンレイヒン</t>
    </rPh>
    <phoneticPr fontId="3"/>
  </si>
  <si>
    <t>被災して返礼品を提供できなくなった場合に、代替として提供するもの</t>
    <rPh sb="0" eb="2">
      <t>ヒサイ</t>
    </rPh>
    <rPh sb="4" eb="7">
      <t>ヘンレイヒン</t>
    </rPh>
    <rPh sb="8" eb="10">
      <t>テイキョウ</t>
    </rPh>
    <rPh sb="17" eb="19">
      <t>バアイ</t>
    </rPh>
    <rPh sb="21" eb="23">
      <t>ダイタイ</t>
    </rPh>
    <rPh sb="26" eb="28">
      <t>テイキョウ</t>
    </rPh>
    <phoneticPr fontId="3"/>
  </si>
  <si>
    <r>
      <t xml:space="preserve">回答欄Ａ
</t>
    </r>
    <r>
      <rPr>
        <b/>
        <sz val="11"/>
        <color theme="1"/>
        <rFont val="BIZ UDPゴシック"/>
        <family val="3"/>
        <charset val="128"/>
      </rPr>
      <t>記載例（1～99号）のシートをご参照ください。
（地場産類型ごとに回答内容が異なります。）</t>
    </r>
    <rPh sb="0" eb="2">
      <t>カイトウ</t>
    </rPh>
    <rPh sb="2" eb="3">
      <t>ラン</t>
    </rPh>
    <rPh sb="5" eb="8">
      <t>キサイレイ</t>
    </rPh>
    <rPh sb="13" eb="14">
      <t>ゴウ</t>
    </rPh>
    <rPh sb="21" eb="23">
      <t>サンショウ</t>
    </rPh>
    <rPh sb="30" eb="33">
      <t>ジバサン</t>
    </rPh>
    <rPh sb="33" eb="35">
      <t>ルイケイ</t>
    </rPh>
    <rPh sb="38" eb="40">
      <t>カイトウ</t>
    </rPh>
    <rPh sb="40" eb="42">
      <t>ナイヨウ</t>
    </rPh>
    <rPh sb="43" eb="44">
      <t>コト</t>
    </rPh>
    <phoneticPr fontId="10"/>
  </si>
  <si>
    <r>
      <t xml:space="preserve">回答欄Ｂ
</t>
    </r>
    <r>
      <rPr>
        <b/>
        <sz val="11"/>
        <color theme="1"/>
        <rFont val="BIZ UDPゴシック"/>
        <family val="3"/>
        <charset val="128"/>
      </rPr>
      <t>記載例（1～99号）のシートをご参照ください。
（地場産類型ごとに回答内容が異なります。）</t>
    </r>
    <rPh sb="0" eb="2">
      <t>カイトウ</t>
    </rPh>
    <rPh sb="2" eb="3">
      <t>ラン</t>
    </rPh>
    <phoneticPr fontId="10"/>
  </si>
  <si>
    <r>
      <t xml:space="preserve">回答欄Ｃ
</t>
    </r>
    <r>
      <rPr>
        <b/>
        <sz val="11"/>
        <color theme="1"/>
        <rFont val="BIZ UDPゴシック"/>
        <family val="3"/>
        <charset val="128"/>
      </rPr>
      <t>記載例（1～99号）のシートをご参照ください。
（地場産類型ごとに回答内容が異なります。）</t>
    </r>
    <rPh sb="0" eb="2">
      <t>カイトウ</t>
    </rPh>
    <rPh sb="2" eb="3">
      <t>ラン</t>
    </rPh>
    <phoneticPr fontId="10"/>
  </si>
  <si>
    <t>ハンバーグの製造にかかる○○牛ブロック肉からのミンチ、調味、成形、焼き上げのほか、ソースの製造にかかる調理
※悪い記載例　区域内において加工・製造しているため　</t>
    <phoneticPr fontId="6"/>
  </si>
  <si>
    <t>150g ×10個</t>
    <phoneticPr fontId="3"/>
  </si>
  <si>
    <t>特になし</t>
    <rPh sb="0" eb="1">
      <t>トク</t>
    </rPh>
    <phoneticPr fontId="3"/>
  </si>
  <si>
    <t>市との連絡先</t>
    <rPh sb="0" eb="1">
      <t>シ</t>
    </rPh>
    <rPh sb="3" eb="6">
      <t>レンラクサキ</t>
    </rPh>
    <phoneticPr fontId="3"/>
  </si>
  <si>
    <t>寄附者に周知する連絡先</t>
    <rPh sb="0" eb="3">
      <t>キフシャ</t>
    </rPh>
    <rPh sb="4" eb="6">
      <t>シュウチ</t>
    </rPh>
    <rPh sb="8" eb="11">
      <t>レンラクサキ</t>
    </rPh>
    <phoneticPr fontId="3"/>
  </si>
  <si>
    <t>代表者役職</t>
    <rPh sb="0" eb="3">
      <t>ダイヒョウシャ</t>
    </rPh>
    <rPh sb="3" eb="5">
      <t>ヤクショク</t>
    </rPh>
    <phoneticPr fontId="3"/>
  </si>
  <si>
    <t>代表者氏名</t>
    <rPh sb="0" eb="3">
      <t>ダイヒョウシャ</t>
    </rPh>
    <rPh sb="3" eb="5">
      <t>シメイ</t>
    </rPh>
    <phoneticPr fontId="3"/>
  </si>
  <si>
    <t>郵便番号</t>
    <rPh sb="0" eb="4">
      <t>ユウビンバンゴウ</t>
    </rPh>
    <phoneticPr fontId="3"/>
  </si>
  <si>
    <t>都道府県</t>
    <rPh sb="0" eb="4">
      <t>トドウフケン</t>
    </rPh>
    <phoneticPr fontId="3"/>
  </si>
  <si>
    <t>所在地</t>
    <rPh sb="0" eb="3">
      <t>ショザイチ</t>
    </rPh>
    <phoneticPr fontId="3"/>
  </si>
  <si>
    <t>電話番号</t>
    <rPh sb="0" eb="4">
      <t>デンワバンゴウ</t>
    </rPh>
    <phoneticPr fontId="3"/>
  </si>
  <si>
    <t>窓口担当者氏名</t>
    <rPh sb="0" eb="5">
      <t>マドグチタントウシャ</t>
    </rPh>
    <rPh sb="5" eb="7">
      <t>シメイ</t>
    </rPh>
    <phoneticPr fontId="3"/>
  </si>
  <si>
    <t>書類送付先</t>
    <rPh sb="0" eb="5">
      <t>ショルイソウフサキ</t>
    </rPh>
    <phoneticPr fontId="3"/>
  </si>
  <si>
    <t>担当者電話番号</t>
    <rPh sb="0" eb="3">
      <t>タントウシャ</t>
    </rPh>
    <rPh sb="3" eb="7">
      <t>デンワバンゴウ</t>
    </rPh>
    <phoneticPr fontId="3"/>
  </si>
  <si>
    <t>担当者FAX</t>
    <rPh sb="0" eb="3">
      <t>タントウシャ</t>
    </rPh>
    <phoneticPr fontId="3"/>
  </si>
  <si>
    <t>担当者メールアドレス</t>
    <rPh sb="0" eb="3">
      <t>タントウシャ</t>
    </rPh>
    <phoneticPr fontId="3"/>
  </si>
  <si>
    <t>住所</t>
    <rPh sb="0" eb="2">
      <t>ジュウショ</t>
    </rPh>
    <phoneticPr fontId="3"/>
  </si>
  <si>
    <t>電話</t>
    <rPh sb="0" eb="2">
      <t>デンワ</t>
    </rPh>
    <phoneticPr fontId="3"/>
  </si>
  <si>
    <t>FAX</t>
    <phoneticPr fontId="3"/>
  </si>
  <si>
    <t>メールアドレス</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</si>
</sst>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quot;円&quot;;[Red]\-#,##0"/>
    <numFmt numFmtId="178" formatCode="0.0%"/>
  </numFmts>
  <fonts count="62">
    <font>
      <sz val="11"/>
      <color theme="1"/>
      <name val="游ゴシック"/>
      <family val="2"/>
      <charset val="128"/>
      <scheme val="minor"/>
    </font>
    <font>
      <sz val="11"/>
      <color theme="1"/>
      <name val="游ゴシック"/>
      <family val="2"/>
      <charset val="128"/>
      <scheme val="minor"/>
    </font>
    <font>
      <sz val="11"/>
      <color theme="1"/>
      <name val="BIZ UDPゴシック"/>
      <family val="3"/>
      <charset val="128"/>
    </font>
    <font>
      <sz val="6"/>
      <name val="游ゴシック"/>
      <family val="2"/>
      <charset val="128"/>
      <scheme val="minor"/>
    </font>
    <font>
      <sz val="11"/>
      <name val="BIZ UDPゴシック"/>
      <family val="3"/>
      <charset val="128"/>
    </font>
    <font>
      <sz val="11"/>
      <color rgb="FFFF0000"/>
      <name val="BIZ UDPゴシック"/>
      <family val="3"/>
      <charset val="128"/>
    </font>
    <font>
      <sz val="11"/>
      <color theme="1"/>
      <name val="游ゴシック"/>
      <family val="2"/>
      <scheme val="minor"/>
    </font>
    <font>
      <sz val="10"/>
      <name val="BIZ UDPゴシック"/>
      <family val="3"/>
      <charset val="128"/>
    </font>
    <font>
      <sz val="10"/>
      <color theme="1"/>
      <name val="BIZ UDPゴシック"/>
      <family val="3"/>
      <charset val="128"/>
    </font>
    <font>
      <b/>
      <sz val="11"/>
      <color theme="1"/>
      <name val="BIZ UDPゴシック"/>
      <family val="3"/>
      <charset val="128"/>
    </font>
    <font>
      <sz val="6"/>
      <name val="游ゴシック"/>
      <family val="3"/>
      <charset val="128"/>
      <scheme val="minor"/>
    </font>
    <font>
      <sz val="12"/>
      <color theme="1"/>
      <name val="ゴシックUDP"/>
      <family val="3"/>
      <charset val="128"/>
    </font>
    <font>
      <sz val="11"/>
      <color theme="1"/>
      <name val="Segoe UI Symbol"/>
      <family val="3"/>
    </font>
    <font>
      <sz val="11"/>
      <color theme="1"/>
      <name val="游ゴシック"/>
      <family val="3"/>
      <charset val="128"/>
      <scheme val="minor"/>
    </font>
    <font>
      <sz val="11"/>
      <color theme="1"/>
      <name val="游ゴシック"/>
      <family val="3"/>
      <charset val="128"/>
    </font>
    <font>
      <sz val="11"/>
      <color theme="1"/>
      <name val="ＭＳ Ｐゴシック"/>
      <family val="3"/>
      <charset val="128"/>
    </font>
    <font>
      <b/>
      <sz val="16"/>
      <color rgb="FF000000"/>
      <name val="ゴシックUDP"/>
      <family val="3"/>
      <charset val="128"/>
    </font>
    <font>
      <b/>
      <sz val="24"/>
      <color rgb="FF000000"/>
      <name val="ゴシックUDP"/>
      <family val="3"/>
      <charset val="128"/>
    </font>
    <font>
      <b/>
      <sz val="14"/>
      <color theme="0"/>
      <name val="ゴシックUDP"/>
      <family val="3"/>
      <charset val="128"/>
    </font>
    <font>
      <b/>
      <sz val="16"/>
      <color theme="0"/>
      <name val="ゴシックUDP"/>
      <family val="3"/>
      <charset val="128"/>
    </font>
    <font>
      <sz val="11"/>
      <color theme="1"/>
      <name val="ゴシックUDP"/>
      <family val="3"/>
      <charset val="128"/>
    </font>
    <font>
      <sz val="14"/>
      <color rgb="FF000000"/>
      <name val="ゴシックUDP"/>
      <family val="3"/>
      <charset val="128"/>
    </font>
    <font>
      <b/>
      <u/>
      <sz val="14"/>
      <color theme="1"/>
      <name val="MS UI Gothic"/>
      <family val="3"/>
      <charset val="128"/>
    </font>
    <font>
      <sz val="16"/>
      <color rgb="FF000000"/>
      <name val="ゴシックUDP"/>
      <family val="3"/>
      <charset val="128"/>
    </font>
    <font>
      <b/>
      <sz val="14"/>
      <color rgb="FF000000"/>
      <name val="ゴシックUDP"/>
      <family val="3"/>
      <charset val="128"/>
    </font>
    <font>
      <sz val="16"/>
      <color theme="1"/>
      <name val="ゴシックUDP"/>
      <family val="3"/>
      <charset val="128"/>
    </font>
    <font>
      <sz val="10"/>
      <color rgb="FF000000"/>
      <name val="ゴシックUDP"/>
      <family val="3"/>
      <charset val="128"/>
    </font>
    <font>
      <sz val="12"/>
      <color rgb="FF000000"/>
      <name val="ゴシックUDP"/>
      <family val="3"/>
      <charset val="128"/>
    </font>
    <font>
      <u/>
      <sz val="11"/>
      <color theme="10"/>
      <name val="ゴシックUDP"/>
      <family val="3"/>
      <charset val="128"/>
    </font>
    <font>
      <b/>
      <sz val="12"/>
      <color theme="1"/>
      <name val="ゴシックUDP"/>
      <family val="3"/>
      <charset val="128"/>
    </font>
    <font>
      <sz val="12"/>
      <color theme="1"/>
      <name val="ＭＳ Ｐゴシック"/>
      <family val="3"/>
      <charset val="128"/>
    </font>
    <font>
      <sz val="12"/>
      <color rgb="FF000000"/>
      <name val="ＭＳ Ｐゴシック"/>
      <family val="3"/>
      <charset val="128"/>
    </font>
    <font>
      <sz val="18"/>
      <color theme="1"/>
      <name val="ゴシックUDP"/>
      <family val="3"/>
      <charset val="128"/>
    </font>
    <font>
      <sz val="10"/>
      <color theme="1"/>
      <name val="ゴシックUDP"/>
      <family val="3"/>
      <charset val="128"/>
    </font>
    <font>
      <sz val="10"/>
      <color rgb="FF980000"/>
      <name val="ゴシックUDP"/>
      <family val="3"/>
      <charset val="128"/>
    </font>
    <font>
      <u/>
      <sz val="12"/>
      <color theme="1"/>
      <name val="ゴシックUDP"/>
      <family val="3"/>
      <charset val="128"/>
    </font>
    <font>
      <u/>
      <sz val="10"/>
      <color rgb="FF1155CC"/>
      <name val="ゴシックUDP"/>
      <family val="3"/>
      <charset val="128"/>
    </font>
    <font>
      <sz val="9"/>
      <color theme="1"/>
      <name val="ゴシックUDP"/>
      <family val="3"/>
      <charset val="128"/>
    </font>
    <font>
      <sz val="11"/>
      <name val="ゴシックUDP"/>
      <family val="3"/>
      <charset val="128"/>
    </font>
    <font>
      <sz val="10"/>
      <color rgb="FF333333"/>
      <name val="ゴシックUDP"/>
      <family val="3"/>
      <charset val="128"/>
    </font>
    <font>
      <sz val="12"/>
      <color rgb="FF333333"/>
      <name val="ゴシックUDP"/>
      <family val="3"/>
      <charset val="128"/>
    </font>
    <font>
      <sz val="14"/>
      <color theme="1"/>
      <name val="ゴシックUDP"/>
      <family val="3"/>
      <charset val="128"/>
    </font>
    <font>
      <sz val="14"/>
      <color theme="1"/>
      <name val="游ゴシック"/>
      <family val="2"/>
      <scheme val="minor"/>
    </font>
    <font>
      <sz val="14"/>
      <color rgb="FF00B050"/>
      <name val="游ゴシック"/>
      <family val="2"/>
      <scheme val="minor"/>
    </font>
    <font>
      <sz val="14"/>
      <color theme="1"/>
      <name val="游ゴシック"/>
      <family val="3"/>
      <charset val="128"/>
      <scheme val="minor"/>
    </font>
    <font>
      <sz val="16"/>
      <name val="游ゴシック"/>
      <family val="2"/>
      <scheme val="minor"/>
    </font>
    <font>
      <sz val="16"/>
      <name val="游ゴシック"/>
      <family val="3"/>
      <charset val="128"/>
      <scheme val="minor"/>
    </font>
    <font>
      <sz val="12"/>
      <color theme="1"/>
      <name val="游ゴシック"/>
      <family val="3"/>
      <charset val="128"/>
      <scheme val="minor"/>
    </font>
    <font>
      <sz val="16"/>
      <color theme="1"/>
      <name val="游ゴシック"/>
      <family val="3"/>
      <charset val="128"/>
      <scheme val="minor"/>
    </font>
    <font>
      <b/>
      <sz val="14"/>
      <color rgb="FF0070C0"/>
      <name val="ＭＳ Ｐ明朝"/>
      <family val="1"/>
      <charset val="128"/>
    </font>
    <font>
      <b/>
      <sz val="14"/>
      <color theme="1"/>
      <name val="ＭＳ Ｐ明朝"/>
      <family val="1"/>
      <charset val="128"/>
    </font>
    <font>
      <sz val="14"/>
      <color theme="1"/>
      <name val="ＭＳ Ｐ明朝"/>
      <family val="1"/>
      <charset val="128"/>
    </font>
    <font>
      <sz val="14"/>
      <name val="游ゴシック"/>
      <family val="3"/>
      <charset val="128"/>
      <scheme val="minor"/>
    </font>
    <font>
      <sz val="14"/>
      <name val="ＭＳ Ｐゴシック"/>
      <family val="3"/>
      <charset val="128"/>
    </font>
    <font>
      <sz val="11"/>
      <color theme="1"/>
      <name val="ＭＳ Ｐ明朝"/>
      <family val="1"/>
      <charset val="128"/>
    </font>
    <font>
      <b/>
      <sz val="16"/>
      <color rgb="FF0070C0"/>
      <name val="ＭＳ Ｐ明朝"/>
      <family val="1"/>
      <charset val="128"/>
    </font>
    <font>
      <sz val="16"/>
      <name val="ＭＳ Ｐゴシック"/>
      <family val="3"/>
      <charset val="128"/>
    </font>
    <font>
      <sz val="14"/>
      <color theme="1"/>
      <name val="ＭＳ Ｐゴシック"/>
      <family val="3"/>
      <charset val="128"/>
    </font>
    <font>
      <sz val="14"/>
      <name val="ＭＳ Ｐ明朝"/>
      <family val="1"/>
      <charset val="128"/>
    </font>
    <font>
      <b/>
      <sz val="14"/>
      <name val="ＭＳ Ｐ明朝"/>
      <family val="1"/>
      <charset val="128"/>
    </font>
    <font>
      <sz val="12"/>
      <name val="ＭＳ Ｐ明朝"/>
      <family val="1"/>
      <charset val="128"/>
    </font>
    <font>
      <sz val="16"/>
      <color theme="1"/>
      <name val="ＭＳ Ｐ明朝"/>
      <family val="1"/>
      <charset val="128"/>
    </font>
  </fonts>
  <fills count="14">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rgb="FFFFFF00"/>
        <bgColor indexed="64"/>
      </patternFill>
    </fill>
    <fill>
      <patternFill patternType="solid">
        <fgColor theme="7" tint="0.59999389629810485"/>
        <bgColor indexed="64"/>
      </patternFill>
    </fill>
    <fill>
      <patternFill patternType="solid">
        <fgColor theme="0"/>
        <bgColor indexed="64"/>
      </patternFill>
    </fill>
    <fill>
      <patternFill patternType="solid">
        <fgColor theme="7"/>
        <bgColor indexed="64"/>
      </patternFill>
    </fill>
    <fill>
      <patternFill patternType="solid">
        <fgColor rgb="FFF4CCCC"/>
        <bgColor rgb="FFF4CCCC"/>
      </patternFill>
    </fill>
    <fill>
      <patternFill patternType="solid">
        <fgColor theme="0" tint="-0.14999847407452621"/>
        <bgColor rgb="FFCFE2F3"/>
      </patternFill>
    </fill>
    <fill>
      <patternFill patternType="solid">
        <fgColor rgb="FFFFFFFF"/>
        <bgColor rgb="FFFFFFFF"/>
      </patternFill>
    </fill>
    <fill>
      <patternFill patternType="solid">
        <fgColor rgb="FFFFFFCC"/>
        <bgColor indexed="64"/>
      </patternFill>
    </fill>
    <fill>
      <patternFill patternType="solid">
        <fgColor theme="5" tint="0.59999389629810485"/>
        <bgColor indexed="64"/>
      </patternFill>
    </fill>
    <fill>
      <patternFill patternType="solid">
        <fgColor theme="9" tint="0.59999389629810485"/>
        <bgColor indexed="64"/>
      </patternFill>
    </fill>
  </fills>
  <borders count="52">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hair">
        <color indexed="64"/>
      </left>
      <right style="thin">
        <color indexed="64"/>
      </right>
      <top/>
      <bottom style="thin">
        <color indexed="64"/>
      </bottom>
      <diagonal/>
    </border>
    <border>
      <left/>
      <right/>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hair">
        <color indexed="64"/>
      </left>
      <right style="thin">
        <color indexed="64"/>
      </right>
      <top style="thin">
        <color indexed="64"/>
      </top>
      <bottom style="thin">
        <color indexed="64"/>
      </bottom>
      <diagonal/>
    </border>
    <border>
      <left style="dotted">
        <color auto="1"/>
      </left>
      <right/>
      <top style="thin">
        <color auto="1"/>
      </top>
      <bottom style="thin">
        <color auto="1"/>
      </bottom>
      <diagonal/>
    </border>
    <border>
      <left style="thin">
        <color auto="1"/>
      </left>
      <right/>
      <top/>
      <bottom/>
      <diagonal/>
    </border>
    <border>
      <left style="thin">
        <color rgb="FF000000"/>
      </left>
      <right/>
      <top style="thin">
        <color rgb="FF000000"/>
      </top>
      <bottom style="thin">
        <color rgb="FF000000"/>
      </bottom>
      <diagonal/>
    </border>
    <border>
      <left/>
      <right/>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indexed="64"/>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medium">
        <color indexed="64"/>
      </left>
      <right style="medium">
        <color indexed="64"/>
      </right>
      <top style="thin">
        <color rgb="FF000000"/>
      </top>
      <bottom style="medium">
        <color indexed="64"/>
      </bottom>
      <diagonal/>
    </border>
    <border>
      <left/>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style="medium">
        <color indexed="64"/>
      </left>
      <right style="thin">
        <color rgb="FF000000"/>
      </right>
      <top/>
      <bottom style="medium">
        <color indexed="64"/>
      </bottom>
      <diagonal/>
    </border>
    <border>
      <left/>
      <right style="thin">
        <color rgb="FF000000"/>
      </right>
      <top/>
      <bottom style="medium">
        <color indexed="64"/>
      </bottom>
      <diagonal/>
    </border>
    <border>
      <left style="medium">
        <color indexed="64"/>
      </left>
      <right style="thin">
        <color rgb="FF000000"/>
      </right>
      <top style="thin">
        <color rgb="FF000000"/>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style="thin">
        <color auto="1"/>
      </right>
      <top style="hair">
        <color auto="1"/>
      </top>
      <bottom style="thin">
        <color indexed="64"/>
      </bottom>
      <diagonal/>
    </border>
    <border>
      <left style="thin">
        <color auto="1"/>
      </left>
      <right/>
      <top style="hair">
        <color auto="1"/>
      </top>
      <bottom style="thin">
        <color indexed="64"/>
      </bottom>
      <diagonal/>
    </border>
    <border>
      <left/>
      <right/>
      <top style="hair">
        <color auto="1"/>
      </top>
      <bottom style="thin">
        <color indexed="64"/>
      </bottom>
      <diagonal/>
    </border>
    <border>
      <left/>
      <right style="thin">
        <color auto="1"/>
      </right>
      <top style="hair">
        <color auto="1"/>
      </top>
      <bottom style="thin">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xf numFmtId="0" fontId="1" fillId="0" borderId="0">
      <alignment vertical="center"/>
    </xf>
    <xf numFmtId="0" fontId="6" fillId="0" borderId="0"/>
    <xf numFmtId="38" fontId="6" fillId="0" borderId="0" applyFont="0" applyFill="0" applyBorder="0" applyAlignment="0" applyProtection="0">
      <alignment vertical="center"/>
    </xf>
    <xf numFmtId="9" fontId="6" fillId="0" borderId="0" applyFont="0" applyFill="0" applyBorder="0" applyAlignment="0" applyProtection="0">
      <alignment vertical="center"/>
    </xf>
  </cellStyleXfs>
  <cellXfs count="307">
    <xf numFmtId="0" fontId="0" fillId="0" borderId="0" xfId="0">
      <alignment vertical="center"/>
    </xf>
    <xf numFmtId="49" fontId="2" fillId="2" borderId="1" xfId="0" applyNumberFormat="1" applyFont="1" applyFill="1" applyBorder="1" applyAlignment="1">
      <alignment horizontal="left" vertical="center"/>
    </xf>
    <xf numFmtId="49" fontId="2" fillId="2" borderId="1" xfId="0" applyNumberFormat="1" applyFont="1" applyFill="1" applyBorder="1" applyAlignment="1">
      <alignment horizontal="left" vertical="center" shrinkToFit="1"/>
    </xf>
    <xf numFmtId="49" fontId="2" fillId="2" borderId="1" xfId="0" applyNumberFormat="1" applyFont="1" applyFill="1" applyBorder="1" applyAlignment="1">
      <alignment horizontal="left" vertical="center" wrapText="1"/>
    </xf>
    <xf numFmtId="49" fontId="2" fillId="0" borderId="1" xfId="0" applyNumberFormat="1" applyFont="1" applyBorder="1" applyAlignment="1">
      <alignment horizontal="left" vertical="center"/>
    </xf>
    <xf numFmtId="49" fontId="2" fillId="0" borderId="2" xfId="0" applyNumberFormat="1" applyFont="1" applyBorder="1" applyAlignment="1">
      <alignment horizontal="left" vertical="center"/>
    </xf>
    <xf numFmtId="49" fontId="2" fillId="0" borderId="3" xfId="0" applyNumberFormat="1" applyFont="1" applyBorder="1" applyAlignment="1">
      <alignment horizontal="center" vertical="center"/>
    </xf>
    <xf numFmtId="49" fontId="4" fillId="2" borderId="1" xfId="0" applyNumberFormat="1" applyFont="1" applyFill="1" applyBorder="1" applyAlignment="1">
      <alignment horizontal="left" vertical="center"/>
    </xf>
    <xf numFmtId="49" fontId="5" fillId="2" borderId="1" xfId="1" applyNumberFormat="1" applyFont="1" applyFill="1" applyBorder="1" applyAlignment="1" applyProtection="1">
      <alignment horizontal="left" vertical="center"/>
    </xf>
    <xf numFmtId="49" fontId="5" fillId="2" borderId="1" xfId="2" applyNumberFormat="1" applyFont="1" applyFill="1" applyBorder="1" applyAlignment="1" applyProtection="1">
      <alignment horizontal="left" vertical="center"/>
    </xf>
    <xf numFmtId="49" fontId="2" fillId="0" borderId="2" xfId="1" applyNumberFormat="1" applyFont="1" applyFill="1" applyBorder="1" applyAlignment="1" applyProtection="1">
      <alignment horizontal="left" vertical="center"/>
    </xf>
    <xf numFmtId="49" fontId="5" fillId="2" borderId="2" xfId="1" applyNumberFormat="1" applyFont="1" applyFill="1" applyBorder="1" applyAlignment="1" applyProtection="1">
      <alignment horizontal="left" vertical="center"/>
    </xf>
    <xf numFmtId="49" fontId="5" fillId="2" borderId="3" xfId="0" applyNumberFormat="1" applyFont="1" applyFill="1" applyBorder="1" applyAlignment="1">
      <alignment horizontal="center" vertical="center"/>
    </xf>
    <xf numFmtId="49" fontId="2" fillId="0" borderId="4" xfId="0" applyNumberFormat="1" applyFont="1" applyBorder="1">
      <alignment vertical="center"/>
    </xf>
    <xf numFmtId="49" fontId="2" fillId="0" borderId="5" xfId="0" applyNumberFormat="1" applyFont="1" applyBorder="1" applyAlignment="1">
      <alignment horizontal="center" vertical="center"/>
    </xf>
    <xf numFmtId="49" fontId="4" fillId="2" borderId="6" xfId="0" applyNumberFormat="1" applyFont="1" applyFill="1" applyBorder="1" applyAlignment="1">
      <alignment horizontal="left" vertical="center"/>
    </xf>
    <xf numFmtId="49" fontId="2" fillId="2" borderId="3" xfId="0" applyNumberFormat="1" applyFont="1" applyFill="1" applyBorder="1" applyAlignment="1">
      <alignment horizontal="center" vertical="center"/>
    </xf>
    <xf numFmtId="0" fontId="7" fillId="3" borderId="1" xfId="3" applyFont="1" applyFill="1" applyBorder="1" applyAlignment="1">
      <alignment horizontal="left" vertical="center" wrapText="1"/>
    </xf>
    <xf numFmtId="0" fontId="8" fillId="3" borderId="2" xfId="3" applyFont="1" applyFill="1" applyBorder="1" applyAlignment="1">
      <alignment horizontal="left" vertical="center" wrapText="1"/>
    </xf>
    <xf numFmtId="0" fontId="8" fillId="3" borderId="1" xfId="3" applyFont="1" applyFill="1" applyBorder="1" applyAlignment="1">
      <alignment horizontal="left" vertical="center" wrapText="1"/>
    </xf>
    <xf numFmtId="49" fontId="2" fillId="4" borderId="1" xfId="0" applyNumberFormat="1" applyFont="1" applyFill="1" applyBorder="1" applyAlignment="1">
      <alignment horizontal="left" vertical="center"/>
    </xf>
    <xf numFmtId="49" fontId="2" fillId="0" borderId="0" xfId="0" applyNumberFormat="1" applyFont="1" applyAlignment="1">
      <alignment horizontal="left" vertical="center"/>
    </xf>
    <xf numFmtId="0" fontId="2" fillId="2" borderId="7" xfId="0" applyFont="1" applyFill="1" applyBorder="1" applyAlignment="1">
      <alignment vertical="top" wrapText="1"/>
    </xf>
    <xf numFmtId="0" fontId="2" fillId="2" borderId="7" xfId="0" applyFont="1" applyFill="1" applyBorder="1" applyAlignment="1">
      <alignment vertical="top" wrapText="1" shrinkToFit="1"/>
    </xf>
    <xf numFmtId="0" fontId="2" fillId="2" borderId="7" xfId="0" applyFont="1" applyFill="1" applyBorder="1" applyAlignment="1">
      <alignment vertical="top"/>
    </xf>
    <xf numFmtId="0" fontId="2" fillId="0" borderId="7" xfId="0" applyFont="1" applyBorder="1" applyAlignment="1">
      <alignment vertical="top"/>
    </xf>
    <xf numFmtId="0" fontId="2" fillId="0" borderId="8" xfId="0" applyFont="1" applyBorder="1" applyAlignment="1">
      <alignment vertical="top"/>
    </xf>
    <xf numFmtId="38" fontId="2" fillId="0" borderId="9" xfId="0" applyNumberFormat="1" applyFont="1" applyBorder="1" applyAlignment="1">
      <alignment horizontal="center" textRotation="255"/>
    </xf>
    <xf numFmtId="0" fontId="2" fillId="0" borderId="7" xfId="0" applyFont="1" applyBorder="1" applyAlignment="1">
      <alignment vertical="top" wrapText="1"/>
    </xf>
    <xf numFmtId="0" fontId="4" fillId="2" borderId="10" xfId="0" applyFont="1" applyFill="1" applyBorder="1" applyAlignment="1">
      <alignment vertical="top"/>
    </xf>
    <xf numFmtId="38" fontId="5" fillId="2" borderId="7" xfId="1" applyFont="1" applyFill="1" applyBorder="1" applyAlignment="1" applyProtection="1">
      <alignment vertical="top" wrapText="1"/>
    </xf>
    <xf numFmtId="9" fontId="5" fillId="2" borderId="7" xfId="2" applyFont="1" applyFill="1" applyBorder="1" applyAlignment="1" applyProtection="1">
      <alignment vertical="top"/>
    </xf>
    <xf numFmtId="38" fontId="2" fillId="0" borderId="8" xfId="1" applyFont="1" applyFill="1" applyBorder="1" applyAlignment="1" applyProtection="1">
      <alignment vertical="top" wrapText="1"/>
    </xf>
    <xf numFmtId="38" fontId="2" fillId="0" borderId="11" xfId="0" applyNumberFormat="1" applyFont="1" applyBorder="1" applyAlignment="1">
      <alignment horizontal="center" textRotation="255"/>
    </xf>
    <xf numFmtId="38" fontId="5" fillId="2" borderId="8" xfId="1" applyFont="1" applyFill="1" applyBorder="1" applyAlignment="1" applyProtection="1">
      <alignment vertical="top" wrapText="1"/>
    </xf>
    <xf numFmtId="38" fontId="5" fillId="2" borderId="11" xfId="0" applyNumberFormat="1" applyFont="1" applyFill="1" applyBorder="1" applyAlignment="1">
      <alignment horizontal="center" textRotation="255"/>
    </xf>
    <xf numFmtId="10" fontId="5" fillId="2" borderId="7" xfId="2" applyNumberFormat="1" applyFont="1" applyFill="1" applyBorder="1" applyAlignment="1" applyProtection="1">
      <alignment vertical="top" wrapText="1"/>
    </xf>
    <xf numFmtId="0" fontId="2" fillId="0" borderId="8" xfId="0" applyFont="1" applyBorder="1" applyAlignment="1">
      <alignment vertical="top" wrapText="1"/>
    </xf>
    <xf numFmtId="0" fontId="2" fillId="0" borderId="7" xfId="0" applyFont="1" applyBorder="1" applyAlignment="1">
      <alignment horizontal="center" vertical="top" textRotation="180"/>
    </xf>
    <xf numFmtId="0" fontId="5" fillId="0" borderId="7" xfId="0" applyFont="1" applyBorder="1" applyAlignment="1">
      <alignment horizontal="center" vertical="top" textRotation="180"/>
    </xf>
    <xf numFmtId="0" fontId="2" fillId="0" borderId="8" xfId="0" applyFont="1" applyBorder="1" applyAlignment="1">
      <alignment horizontal="center"/>
    </xf>
    <xf numFmtId="0" fontId="4" fillId="2" borderId="8" xfId="0" applyFont="1" applyFill="1" applyBorder="1" applyAlignment="1">
      <alignment vertical="top"/>
    </xf>
    <xf numFmtId="38" fontId="2" fillId="2" borderId="11" xfId="0" applyNumberFormat="1" applyFont="1" applyFill="1" applyBorder="1" applyAlignment="1">
      <alignment horizontal="center" textRotation="255"/>
    </xf>
    <xf numFmtId="0" fontId="7" fillId="3" borderId="7" xfId="3" applyFont="1" applyFill="1" applyBorder="1" applyAlignment="1">
      <alignment horizontal="left" vertical="center" wrapText="1"/>
    </xf>
    <xf numFmtId="0" fontId="8" fillId="3" borderId="8" xfId="3" applyFont="1" applyFill="1" applyBorder="1" applyAlignment="1">
      <alignment horizontal="left" vertical="center" wrapText="1"/>
    </xf>
    <xf numFmtId="0" fontId="8" fillId="3" borderId="7" xfId="3" applyFont="1" applyFill="1" applyBorder="1" applyAlignment="1">
      <alignment horizontal="left" vertical="center" wrapText="1"/>
    </xf>
    <xf numFmtId="0" fontId="2" fillId="4" borderId="7" xfId="0" applyFont="1" applyFill="1" applyBorder="1" applyAlignment="1">
      <alignment vertical="top" wrapText="1"/>
    </xf>
    <xf numFmtId="0" fontId="2" fillId="0" borderId="0" xfId="0" applyFont="1" applyAlignment="1">
      <alignment vertical="top"/>
    </xf>
    <xf numFmtId="0" fontId="2" fillId="2" borderId="12" xfId="0" applyFont="1" applyFill="1" applyBorder="1" applyAlignment="1">
      <alignment vertical="center" wrapText="1"/>
    </xf>
    <xf numFmtId="0" fontId="2" fillId="2" borderId="13" xfId="0" applyFont="1" applyFill="1" applyBorder="1" applyAlignment="1">
      <alignment vertical="center" shrinkToFit="1"/>
    </xf>
    <xf numFmtId="0" fontId="2" fillId="0" borderId="13" xfId="0" applyFont="1" applyBorder="1" applyAlignment="1" applyProtection="1">
      <alignment vertical="center" wrapText="1"/>
      <protection locked="0"/>
    </xf>
    <xf numFmtId="0" fontId="2" fillId="2" borderId="8" xfId="0" applyFont="1" applyFill="1" applyBorder="1" applyAlignment="1">
      <alignment vertical="center" shrinkToFit="1"/>
    </xf>
    <xf numFmtId="0" fontId="2" fillId="0" borderId="12" xfId="0" applyFont="1" applyBorder="1" applyAlignment="1" applyProtection="1">
      <alignment horizontal="center" vertical="center"/>
      <protection locked="0"/>
    </xf>
    <xf numFmtId="38" fontId="2" fillId="0" borderId="12" xfId="1" applyFont="1" applyFill="1" applyBorder="1" applyProtection="1">
      <alignment vertical="center"/>
      <protection locked="0"/>
    </xf>
    <xf numFmtId="0" fontId="2" fillId="0" borderId="8" xfId="0" applyFont="1" applyBorder="1" applyAlignment="1" applyProtection="1">
      <alignment vertical="top" wrapText="1"/>
      <protection locked="0"/>
    </xf>
    <xf numFmtId="0" fontId="2" fillId="0" borderId="9"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7" fillId="0" borderId="7" xfId="0" applyFont="1" applyBorder="1" applyAlignment="1">
      <alignment horizontal="center" vertical="center"/>
    </xf>
    <xf numFmtId="38" fontId="2" fillId="0" borderId="8" xfId="1" applyFont="1" applyFill="1" applyBorder="1" applyProtection="1">
      <alignment vertical="center"/>
      <protection locked="0"/>
    </xf>
    <xf numFmtId="0" fontId="2" fillId="0" borderId="15" xfId="0" applyFont="1" applyBorder="1" applyProtection="1">
      <alignment vertical="center"/>
      <protection locked="0"/>
    </xf>
    <xf numFmtId="0" fontId="2" fillId="0" borderId="12" xfId="0" applyFont="1" applyBorder="1" applyAlignment="1" applyProtection="1">
      <alignment vertical="center" wrapText="1"/>
      <protection locked="0"/>
    </xf>
    <xf numFmtId="0" fontId="2" fillId="0" borderId="12" xfId="0" applyFont="1" applyBorder="1" applyAlignment="1" applyProtection="1">
      <alignment horizontal="left" vertical="center" wrapText="1"/>
      <protection locked="0"/>
    </xf>
    <xf numFmtId="0" fontId="2" fillId="0" borderId="12" xfId="0" applyFont="1" applyBorder="1" applyProtection="1">
      <alignment vertical="center"/>
      <protection locked="0"/>
    </xf>
    <xf numFmtId="9" fontId="2" fillId="0" borderId="12" xfId="2" applyFont="1" applyBorder="1" applyProtection="1">
      <alignment vertical="center"/>
      <protection locked="0"/>
    </xf>
    <xf numFmtId="0" fontId="2" fillId="0" borderId="0" xfId="0" applyFont="1" applyProtection="1">
      <alignment vertical="center"/>
      <protection locked="0"/>
    </xf>
    <xf numFmtId="0" fontId="2" fillId="2" borderId="8" xfId="0" applyFont="1" applyFill="1" applyBorder="1" applyAlignment="1">
      <alignment vertical="center" wrapText="1" shrinkToFit="1"/>
    </xf>
    <xf numFmtId="0" fontId="8" fillId="2" borderId="13" xfId="0" applyFont="1" applyFill="1" applyBorder="1">
      <alignment vertical="center"/>
    </xf>
    <xf numFmtId="0" fontId="2" fillId="2" borderId="12" xfId="0" applyFont="1" applyFill="1" applyBorder="1" applyAlignment="1">
      <alignment vertical="center" shrinkToFit="1"/>
    </xf>
    <xf numFmtId="0" fontId="2" fillId="2" borderId="12" xfId="0" applyFont="1" applyFill="1" applyBorder="1">
      <alignment vertical="center"/>
    </xf>
    <xf numFmtId="0" fontId="5" fillId="2" borderId="12" xfId="0" applyFont="1" applyFill="1" applyBorder="1" applyAlignment="1">
      <alignment vertical="center" wrapText="1"/>
    </xf>
    <xf numFmtId="0" fontId="2" fillId="2" borderId="13" xfId="0" applyFont="1" applyFill="1" applyBorder="1">
      <alignment vertical="center"/>
    </xf>
    <xf numFmtId="38" fontId="5" fillId="2" borderId="12" xfId="1" applyFont="1" applyFill="1" applyBorder="1" applyProtection="1">
      <alignment vertical="center"/>
    </xf>
    <xf numFmtId="9" fontId="5" fillId="2" borderId="12" xfId="2" applyFont="1" applyFill="1" applyBorder="1" applyProtection="1">
      <alignment vertical="center"/>
    </xf>
    <xf numFmtId="38" fontId="5" fillId="2" borderId="13" xfId="1" applyFont="1" applyFill="1" applyBorder="1" applyProtection="1">
      <alignment vertical="center"/>
    </xf>
    <xf numFmtId="0" fontId="5" fillId="2" borderId="16" xfId="0" applyFont="1" applyFill="1" applyBorder="1" applyAlignment="1" applyProtection="1">
      <alignment horizontal="center" vertical="center"/>
      <protection locked="0"/>
    </xf>
    <xf numFmtId="10" fontId="5" fillId="2" borderId="12" xfId="2" applyNumberFormat="1" applyFont="1" applyFill="1" applyBorder="1" applyProtection="1">
      <alignment vertical="center"/>
    </xf>
    <xf numFmtId="0" fontId="2" fillId="0" borderId="13" xfId="0" applyFont="1" applyBorder="1" applyProtection="1">
      <alignment vertical="center"/>
      <protection locked="0"/>
    </xf>
    <xf numFmtId="0" fontId="2" fillId="0" borderId="16" xfId="0" applyFont="1" applyBorder="1" applyAlignment="1" applyProtection="1">
      <alignment horizontal="center" vertical="center"/>
      <protection locked="0"/>
    </xf>
    <xf numFmtId="0" fontId="5" fillId="2" borderId="13" xfId="0" applyFont="1" applyFill="1" applyBorder="1" applyAlignment="1">
      <alignment vertical="center" wrapText="1"/>
    </xf>
    <xf numFmtId="0" fontId="2" fillId="2" borderId="16" xfId="0" applyFont="1" applyFill="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8" fillId="0" borderId="8" xfId="0" applyFont="1" applyBorder="1" applyAlignment="1" applyProtection="1">
      <alignment horizontal="left" vertical="center" wrapText="1"/>
      <protection locked="0"/>
    </xf>
    <xf numFmtId="0" fontId="8" fillId="0" borderId="7" xfId="0" applyFont="1" applyBorder="1" applyAlignment="1" applyProtection="1">
      <alignment vertical="center" wrapText="1"/>
      <protection locked="0"/>
    </xf>
    <xf numFmtId="176" fontId="2" fillId="0" borderId="12" xfId="0" applyNumberFormat="1" applyFont="1" applyBorder="1" applyProtection="1">
      <alignment vertical="center"/>
      <protection locked="0"/>
    </xf>
    <xf numFmtId="0" fontId="2" fillId="0" borderId="13" xfId="0" applyFont="1" applyBorder="1" applyAlignment="1" applyProtection="1">
      <alignment vertical="top" wrapText="1"/>
      <protection locked="0"/>
    </xf>
    <xf numFmtId="38" fontId="2" fillId="0" borderId="13" xfId="1" applyFont="1" applyFill="1" applyBorder="1" applyProtection="1">
      <alignment vertical="center"/>
      <protection locked="0"/>
    </xf>
    <xf numFmtId="0" fontId="2" fillId="4" borderId="12" xfId="0" applyFont="1" applyFill="1" applyBorder="1" applyProtection="1">
      <alignment vertical="center"/>
      <protection locked="0"/>
    </xf>
    <xf numFmtId="0" fontId="2" fillId="0" borderId="17" xfId="0" applyFont="1" applyBorder="1" applyAlignment="1" applyProtection="1">
      <alignment horizontal="center" vertical="center"/>
      <protection locked="0"/>
    </xf>
    <xf numFmtId="0" fontId="8" fillId="0" borderId="13" xfId="0" applyFont="1" applyBorder="1">
      <alignment vertical="center"/>
    </xf>
    <xf numFmtId="0" fontId="8" fillId="0" borderId="13" xfId="0" applyFont="1" applyBorder="1" applyAlignment="1">
      <alignment vertical="center" wrapText="1"/>
    </xf>
    <xf numFmtId="0" fontId="8" fillId="0" borderId="16" xfId="0" applyFont="1" applyBorder="1">
      <alignment vertical="center"/>
    </xf>
    <xf numFmtId="0" fontId="8" fillId="0" borderId="13" xfId="0" applyFont="1" applyBorder="1" applyAlignment="1">
      <alignment horizontal="center" vertical="center"/>
    </xf>
    <xf numFmtId="0" fontId="8" fillId="0" borderId="13" xfId="0" applyFont="1" applyBorder="1" applyProtection="1">
      <alignment vertical="center"/>
      <protection locked="0"/>
    </xf>
    <xf numFmtId="0" fontId="8" fillId="0" borderId="13" xfId="0" applyFont="1" applyBorder="1" applyAlignment="1" applyProtection="1">
      <alignment vertical="center" wrapText="1"/>
      <protection locked="0"/>
    </xf>
    <xf numFmtId="0" fontId="8" fillId="0" borderId="17" xfId="0" applyFont="1" applyBorder="1" applyAlignment="1" applyProtection="1">
      <alignment horizontal="center" vertical="center"/>
      <protection locked="0"/>
    </xf>
    <xf numFmtId="0" fontId="8" fillId="0" borderId="13" xfId="0" applyFont="1" applyBorder="1" applyAlignment="1" applyProtection="1">
      <alignment horizontal="center" vertical="center"/>
      <protection locked="0"/>
    </xf>
    <xf numFmtId="0" fontId="12" fillId="5" borderId="0" xfId="0" applyFont="1" applyFill="1" applyProtection="1">
      <alignment vertical="center"/>
      <protection locked="0"/>
    </xf>
    <xf numFmtId="0" fontId="8" fillId="0" borderId="16" xfId="0" applyFont="1" applyBorder="1" applyAlignment="1" applyProtection="1">
      <alignment horizontal="center" vertical="center"/>
      <protection locked="0"/>
    </xf>
    <xf numFmtId="0" fontId="8" fillId="0" borderId="12" xfId="0" applyFont="1" applyBorder="1">
      <alignment vertical="center"/>
    </xf>
    <xf numFmtId="0" fontId="2" fillId="6" borderId="13" xfId="0" applyFont="1" applyFill="1" applyBorder="1" applyProtection="1">
      <alignment vertical="center"/>
      <protection locked="0"/>
    </xf>
    <xf numFmtId="0" fontId="2" fillId="6" borderId="12" xfId="0" applyFont="1" applyFill="1" applyBorder="1" applyAlignment="1" applyProtection="1">
      <alignment horizontal="center" vertical="center"/>
      <protection locked="0"/>
    </xf>
    <xf numFmtId="0" fontId="2" fillId="6" borderId="13" xfId="0" applyFont="1" applyFill="1" applyBorder="1" applyAlignment="1" applyProtection="1">
      <alignment vertical="center" wrapText="1"/>
      <protection locked="0"/>
    </xf>
    <xf numFmtId="0" fontId="2" fillId="6" borderId="16" xfId="0" applyFont="1" applyFill="1" applyBorder="1" applyAlignment="1" applyProtection="1">
      <alignment horizontal="center" vertical="center"/>
      <protection locked="0"/>
    </xf>
    <xf numFmtId="0" fontId="2" fillId="6" borderId="13" xfId="0" applyFont="1" applyFill="1" applyBorder="1" applyAlignment="1" applyProtection="1">
      <alignment horizontal="center" vertical="center"/>
      <protection locked="0"/>
    </xf>
    <xf numFmtId="38" fontId="2" fillId="6" borderId="13" xfId="1" applyFont="1" applyFill="1" applyBorder="1" applyProtection="1">
      <alignment vertical="center"/>
      <protection locked="0"/>
    </xf>
    <xf numFmtId="0" fontId="2" fillId="6" borderId="12" xfId="0" applyFont="1" applyFill="1" applyBorder="1" applyAlignment="1" applyProtection="1">
      <alignment vertical="center" wrapText="1"/>
      <protection locked="0"/>
    </xf>
    <xf numFmtId="0" fontId="2" fillId="6" borderId="13" xfId="0" applyFont="1" applyFill="1" applyBorder="1" applyAlignment="1" applyProtection="1">
      <alignment vertical="top" wrapText="1"/>
      <protection locked="0"/>
    </xf>
    <xf numFmtId="0" fontId="2" fillId="6" borderId="12" xfId="0" applyFont="1" applyFill="1" applyBorder="1" applyProtection="1">
      <alignment vertical="center"/>
      <protection locked="0"/>
    </xf>
    <xf numFmtId="0" fontId="7" fillId="0" borderId="12" xfId="0" applyFont="1" applyBorder="1" applyAlignment="1">
      <alignment horizontal="center" vertical="center"/>
    </xf>
    <xf numFmtId="0" fontId="8" fillId="6" borderId="12" xfId="0" applyFont="1" applyFill="1" applyBorder="1" applyAlignment="1" applyProtection="1">
      <alignment horizontal="left" vertical="center" wrapText="1"/>
      <protection locked="0"/>
    </xf>
    <xf numFmtId="0" fontId="17" fillId="0" borderId="0" xfId="5" applyFont="1" applyAlignment="1">
      <alignment horizontal="left" vertical="center"/>
    </xf>
    <xf numFmtId="0" fontId="18" fillId="0" borderId="0" xfId="5" applyFont="1" applyAlignment="1">
      <alignment horizontal="center" vertical="center" wrapText="1"/>
    </xf>
    <xf numFmtId="0" fontId="19" fillId="0" borderId="0" xfId="5" applyFont="1" applyAlignment="1">
      <alignment horizontal="center" vertical="center"/>
    </xf>
    <xf numFmtId="0" fontId="20" fillId="0" borderId="0" xfId="5" applyFont="1" applyAlignment="1">
      <alignment vertical="center"/>
    </xf>
    <xf numFmtId="0" fontId="16" fillId="0" borderId="0" xfId="5" applyFont="1" applyAlignment="1">
      <alignment horizontal="left" vertical="center"/>
    </xf>
    <xf numFmtId="0" fontId="23" fillId="8" borderId="21" xfId="5" applyFont="1" applyFill="1" applyBorder="1" applyAlignment="1">
      <alignment horizontal="center" vertical="center"/>
    </xf>
    <xf numFmtId="0" fontId="24" fillId="8" borderId="22" xfId="5" applyFont="1" applyFill="1" applyBorder="1" applyAlignment="1">
      <alignment horizontal="center" vertical="center" wrapText="1"/>
    </xf>
    <xf numFmtId="0" fontId="23" fillId="8" borderId="23" xfId="5" applyFont="1" applyFill="1" applyBorder="1" applyAlignment="1">
      <alignment horizontal="center" vertical="center"/>
    </xf>
    <xf numFmtId="0" fontId="23" fillId="8" borderId="24" xfId="5" applyFont="1" applyFill="1" applyBorder="1" applyAlignment="1">
      <alignment horizontal="center" vertical="center"/>
    </xf>
    <xf numFmtId="0" fontId="25" fillId="0" borderId="25" xfId="5" applyFont="1" applyBorder="1" applyAlignment="1">
      <alignment horizontal="left" vertical="center" wrapText="1"/>
    </xf>
    <xf numFmtId="0" fontId="11" fillId="0" borderId="26" xfId="5" applyFont="1" applyBorder="1" applyAlignment="1">
      <alignment horizontal="left" vertical="center" wrapText="1"/>
    </xf>
    <xf numFmtId="0" fontId="26" fillId="0" borderId="27" xfId="5" applyFont="1" applyBorder="1" applyAlignment="1">
      <alignment horizontal="left" vertical="center" wrapText="1"/>
    </xf>
    <xf numFmtId="0" fontId="27" fillId="0" borderId="28" xfId="5" applyFont="1" applyBorder="1" applyAlignment="1">
      <alignment horizontal="left" vertical="center" wrapText="1"/>
    </xf>
    <xf numFmtId="0" fontId="23" fillId="2" borderId="29" xfId="5" applyFont="1" applyFill="1" applyBorder="1" applyAlignment="1">
      <alignment horizontal="left" vertical="center" wrapText="1"/>
    </xf>
    <xf numFmtId="0" fontId="11" fillId="2" borderId="30" xfId="5" applyFont="1" applyFill="1" applyBorder="1" applyAlignment="1">
      <alignment horizontal="center" vertical="center" wrapText="1"/>
    </xf>
    <xf numFmtId="0" fontId="26" fillId="2" borderId="19" xfId="5" applyFont="1" applyFill="1" applyBorder="1" applyAlignment="1">
      <alignment horizontal="left" vertical="center" wrapText="1"/>
    </xf>
    <xf numFmtId="0" fontId="27" fillId="2" borderId="31" xfId="5" applyFont="1" applyFill="1" applyBorder="1" applyAlignment="1">
      <alignment horizontal="left" vertical="center" wrapText="1"/>
    </xf>
    <xf numFmtId="0" fontId="23" fillId="0" borderId="29" xfId="5" applyFont="1" applyBorder="1" applyAlignment="1">
      <alignment horizontal="left" vertical="center" wrapText="1"/>
    </xf>
    <xf numFmtId="0" fontId="11" fillId="0" borderId="30" xfId="5" applyFont="1" applyBorder="1" applyAlignment="1">
      <alignment vertical="center" wrapText="1"/>
    </xf>
    <xf numFmtId="0" fontId="26" fillId="0" borderId="19" xfId="5" applyFont="1" applyBorder="1" applyAlignment="1">
      <alignment horizontal="left" vertical="center" wrapText="1"/>
    </xf>
    <xf numFmtId="0" fontId="28" fillId="0" borderId="31" xfId="5" applyFont="1" applyBorder="1" applyAlignment="1">
      <alignment horizontal="left" vertical="center" wrapText="1"/>
    </xf>
    <xf numFmtId="0" fontId="27" fillId="0" borderId="31" xfId="5" applyFont="1" applyBorder="1" applyAlignment="1">
      <alignment horizontal="left" vertical="center" wrapText="1"/>
    </xf>
    <xf numFmtId="0" fontId="11" fillId="2" borderId="30" xfId="5" applyFont="1" applyFill="1" applyBorder="1" applyAlignment="1">
      <alignment vertical="center" wrapText="1"/>
    </xf>
    <xf numFmtId="0" fontId="23" fillId="9" borderId="29" xfId="5" applyFont="1" applyFill="1" applyBorder="1" applyAlignment="1">
      <alignment horizontal="left" vertical="center" wrapText="1"/>
    </xf>
    <xf numFmtId="0" fontId="30" fillId="9" borderId="30" xfId="5" applyFont="1" applyFill="1" applyBorder="1" applyAlignment="1">
      <alignment vertical="center" wrapText="1"/>
    </xf>
    <xf numFmtId="0" fontId="20" fillId="9" borderId="19" xfId="5" applyFont="1" applyFill="1" applyBorder="1" applyAlignment="1">
      <alignment vertical="center"/>
    </xf>
    <xf numFmtId="0" fontId="31" fillId="9" borderId="31" xfId="5" applyFont="1" applyFill="1" applyBorder="1" applyAlignment="1">
      <alignment horizontal="center" vertical="center" wrapText="1"/>
    </xf>
    <xf numFmtId="0" fontId="32" fillId="2" borderId="29" xfId="5" applyFont="1" applyFill="1" applyBorder="1" applyAlignment="1">
      <alignment vertical="center" wrapText="1"/>
    </xf>
    <xf numFmtId="0" fontId="32" fillId="2" borderId="32" xfId="5" applyFont="1" applyFill="1" applyBorder="1" applyAlignment="1">
      <alignment vertical="center" wrapText="1"/>
    </xf>
    <xf numFmtId="0" fontId="14" fillId="0" borderId="0" xfId="5" applyFont="1" applyAlignment="1">
      <alignment vertical="center"/>
    </xf>
    <xf numFmtId="0" fontId="23" fillId="2" borderId="29" xfId="5" applyFont="1" applyFill="1" applyBorder="1" applyAlignment="1">
      <alignment vertical="center" wrapText="1"/>
    </xf>
    <xf numFmtId="0" fontId="23" fillId="0" borderId="29" xfId="5" applyFont="1" applyBorder="1" applyAlignment="1">
      <alignment vertical="center" wrapText="1"/>
    </xf>
    <xf numFmtId="0" fontId="11" fillId="2" borderId="30" xfId="5" applyFont="1" applyFill="1" applyBorder="1" applyAlignment="1">
      <alignment vertical="top" wrapText="1"/>
    </xf>
    <xf numFmtId="0" fontId="27" fillId="2" borderId="31" xfId="5" applyFont="1" applyFill="1" applyBorder="1" applyAlignment="1">
      <alignment horizontal="left" vertical="top" wrapText="1"/>
    </xf>
    <xf numFmtId="0" fontId="26" fillId="0" borderId="19" xfId="5" applyFont="1" applyBorder="1" applyAlignment="1">
      <alignment horizontal="left" vertical="center"/>
    </xf>
    <xf numFmtId="0" fontId="27" fillId="0" borderId="31" xfId="5" applyFont="1" applyBorder="1" applyAlignment="1">
      <alignment horizontal="left" vertical="center"/>
    </xf>
    <xf numFmtId="0" fontId="23" fillId="6" borderId="29" xfId="5" applyFont="1" applyFill="1" applyBorder="1" applyAlignment="1">
      <alignment vertical="center" wrapText="1"/>
    </xf>
    <xf numFmtId="0" fontId="27" fillId="10" borderId="30" xfId="5" applyFont="1" applyFill="1" applyBorder="1" applyAlignment="1">
      <alignment vertical="center"/>
    </xf>
    <xf numFmtId="0" fontId="23" fillId="0" borderId="33" xfId="5" applyFont="1" applyBorder="1" applyAlignment="1">
      <alignment vertical="center" wrapText="1"/>
    </xf>
    <xf numFmtId="0" fontId="27" fillId="10" borderId="34" xfId="5" applyFont="1" applyFill="1" applyBorder="1" applyAlignment="1">
      <alignment vertical="center"/>
    </xf>
    <xf numFmtId="0" fontId="26" fillId="0" borderId="35" xfId="5" applyFont="1" applyBorder="1" applyAlignment="1">
      <alignment horizontal="left" vertical="center" wrapText="1"/>
    </xf>
    <xf numFmtId="0" fontId="27" fillId="0" borderId="36" xfId="5" applyFont="1" applyBorder="1" applyAlignment="1">
      <alignment horizontal="left" vertical="center" wrapText="1"/>
    </xf>
    <xf numFmtId="0" fontId="23" fillId="0" borderId="0" xfId="5" applyFont="1" applyAlignment="1">
      <alignment vertical="center" wrapText="1"/>
    </xf>
    <xf numFmtId="0" fontId="11" fillId="0" borderId="0" xfId="5" applyFont="1" applyAlignment="1">
      <alignment vertical="center" wrapText="1"/>
    </xf>
    <xf numFmtId="0" fontId="26" fillId="10" borderId="0" xfId="5" applyFont="1" applyFill="1" applyAlignment="1">
      <alignment vertical="center"/>
    </xf>
    <xf numFmtId="0" fontId="27" fillId="10" borderId="0" xfId="5" applyFont="1" applyFill="1" applyAlignment="1">
      <alignment vertical="center"/>
    </xf>
    <xf numFmtId="0" fontId="21" fillId="8" borderId="22" xfId="5" applyFont="1" applyFill="1" applyBorder="1" applyAlignment="1">
      <alignment horizontal="center" vertical="center" wrapText="1"/>
    </xf>
    <xf numFmtId="0" fontId="23" fillId="9" borderId="25" xfId="5" applyFont="1" applyFill="1" applyBorder="1" applyAlignment="1">
      <alignment vertical="center" wrapText="1"/>
    </xf>
    <xf numFmtId="0" fontId="30" fillId="9" borderId="26" xfId="5" applyFont="1" applyFill="1" applyBorder="1" applyAlignment="1">
      <alignment horizontal="center" vertical="center" wrapText="1"/>
    </xf>
    <xf numFmtId="0" fontId="26" fillId="9" borderId="27" xfId="5" applyFont="1" applyFill="1" applyBorder="1" applyAlignment="1">
      <alignment vertical="center"/>
    </xf>
    <xf numFmtId="0" fontId="27" fillId="9" borderId="28" xfId="5" applyFont="1" applyFill="1" applyBorder="1" applyAlignment="1">
      <alignment horizontal="left" vertical="center" wrapText="1"/>
    </xf>
    <xf numFmtId="0" fontId="26" fillId="10" borderId="19" xfId="5" applyFont="1" applyFill="1" applyBorder="1" applyAlignment="1">
      <alignment vertical="center"/>
    </xf>
    <xf numFmtId="0" fontId="27" fillId="10" borderId="31" xfId="5" applyFont="1" applyFill="1" applyBorder="1" applyAlignment="1">
      <alignment vertical="center"/>
    </xf>
    <xf numFmtId="0" fontId="35" fillId="0" borderId="30" xfId="5" applyFont="1" applyBorder="1" applyAlignment="1">
      <alignment vertical="center" wrapText="1"/>
    </xf>
    <xf numFmtId="0" fontId="11" fillId="2" borderId="32" xfId="5" applyFont="1" applyFill="1" applyBorder="1" applyAlignment="1">
      <alignment vertical="center" wrapText="1"/>
    </xf>
    <xf numFmtId="0" fontId="20" fillId="2" borderId="37" xfId="5" applyFont="1" applyFill="1" applyBorder="1" applyAlignment="1">
      <alignment vertical="center"/>
    </xf>
    <xf numFmtId="0" fontId="32" fillId="2" borderId="25" xfId="5" applyFont="1" applyFill="1" applyBorder="1" applyAlignment="1">
      <alignment vertical="center" wrapText="1"/>
    </xf>
    <xf numFmtId="0" fontId="11" fillId="2" borderId="38" xfId="5" applyFont="1" applyFill="1" applyBorder="1" applyAlignment="1">
      <alignment vertical="center" wrapText="1"/>
    </xf>
    <xf numFmtId="0" fontId="20" fillId="2" borderId="39" xfId="5" applyFont="1" applyFill="1" applyBorder="1" applyAlignment="1">
      <alignment vertical="center"/>
    </xf>
    <xf numFmtId="0" fontId="32" fillId="2" borderId="40" xfId="5" applyFont="1" applyFill="1" applyBorder="1" applyAlignment="1">
      <alignment vertical="center" wrapText="1"/>
    </xf>
    <xf numFmtId="0" fontId="11" fillId="2" borderId="41" xfId="5" applyFont="1" applyFill="1" applyBorder="1" applyAlignment="1">
      <alignment vertical="center" wrapText="1"/>
    </xf>
    <xf numFmtId="0" fontId="20" fillId="2" borderId="20" xfId="5" applyFont="1" applyFill="1" applyBorder="1" applyAlignment="1">
      <alignment vertical="center"/>
    </xf>
    <xf numFmtId="0" fontId="27" fillId="2" borderId="36" xfId="5" applyFont="1" applyFill="1" applyBorder="1" applyAlignment="1">
      <alignment horizontal="left" vertical="center" wrapText="1"/>
    </xf>
    <xf numFmtId="0" fontId="26" fillId="0" borderId="0" xfId="5" applyFont="1" applyAlignment="1">
      <alignment horizontal="left" vertical="center" wrapText="1"/>
    </xf>
    <xf numFmtId="0" fontId="27" fillId="0" borderId="0" xfId="5" applyFont="1" applyAlignment="1">
      <alignment horizontal="left" vertical="center" wrapText="1"/>
    </xf>
    <xf numFmtId="0" fontId="16" fillId="0" borderId="0" xfId="5" applyFont="1" applyAlignment="1">
      <alignment vertical="center" wrapText="1"/>
    </xf>
    <xf numFmtId="0" fontId="23" fillId="0" borderId="25" xfId="5" applyFont="1" applyBorder="1" applyAlignment="1">
      <alignment vertical="center" wrapText="1"/>
    </xf>
    <xf numFmtId="0" fontId="11" fillId="0" borderId="26" xfId="5" applyFont="1" applyBorder="1" applyAlignment="1">
      <alignment vertical="center" wrapText="1"/>
    </xf>
    <xf numFmtId="0" fontId="33" fillId="0" borderId="19" xfId="5" applyFont="1" applyBorder="1" applyAlignment="1">
      <alignment vertical="center" wrapText="1"/>
    </xf>
    <xf numFmtId="0" fontId="11" fillId="0" borderId="31" xfId="5" applyFont="1" applyBorder="1" applyAlignment="1">
      <alignment vertical="center" wrapText="1"/>
    </xf>
    <xf numFmtId="0" fontId="39" fillId="10" borderId="19" xfId="5" applyFont="1" applyFill="1" applyBorder="1" applyAlignment="1">
      <alignment vertical="center" wrapText="1"/>
    </xf>
    <xf numFmtId="0" fontId="40" fillId="10" borderId="31" xfId="5" applyFont="1" applyFill="1" applyBorder="1" applyAlignment="1">
      <alignment vertical="center" wrapText="1"/>
    </xf>
    <xf numFmtId="0" fontId="11" fillId="0" borderId="34" xfId="5" applyFont="1" applyBorder="1" applyAlignment="1">
      <alignment vertical="center" wrapText="1"/>
    </xf>
    <xf numFmtId="0" fontId="39" fillId="10" borderId="35" xfId="5" applyFont="1" applyFill="1" applyBorder="1" applyAlignment="1">
      <alignment vertical="center" wrapText="1"/>
    </xf>
    <xf numFmtId="0" fontId="40" fillId="10" borderId="36" xfId="5" applyFont="1" applyFill="1" applyBorder="1" applyAlignment="1">
      <alignment vertical="center" wrapText="1"/>
    </xf>
    <xf numFmtId="0" fontId="25" fillId="0" borderId="0" xfId="5" applyFont="1" applyAlignment="1">
      <alignment vertical="center"/>
    </xf>
    <xf numFmtId="0" fontId="41" fillId="0" borderId="0" xfId="5" applyFont="1" applyAlignment="1">
      <alignment vertical="center" wrapText="1"/>
    </xf>
    <xf numFmtId="0" fontId="33" fillId="0" borderId="0" xfId="5" applyFont="1" applyAlignment="1">
      <alignment vertical="center"/>
    </xf>
    <xf numFmtId="0" fontId="42" fillId="0" borderId="0" xfId="5" applyFont="1" applyAlignment="1">
      <alignment vertical="center"/>
    </xf>
    <xf numFmtId="0" fontId="43" fillId="0" borderId="0" xfId="5" applyFont="1" applyAlignment="1">
      <alignment vertical="center"/>
    </xf>
    <xf numFmtId="0" fontId="42" fillId="0" borderId="0" xfId="5" applyFont="1" applyAlignment="1">
      <alignment horizontal="center" vertical="center"/>
    </xf>
    <xf numFmtId="176" fontId="42" fillId="0" borderId="0" xfId="5" applyNumberFormat="1" applyFont="1" applyAlignment="1">
      <alignment horizontal="center" vertical="center"/>
    </xf>
    <xf numFmtId="0" fontId="44" fillId="0" borderId="0" xfId="5" applyFont="1" applyAlignment="1">
      <alignment horizontal="center" vertical="center"/>
    </xf>
    <xf numFmtId="0" fontId="45" fillId="0" borderId="0" xfId="0" applyFont="1">
      <alignment vertical="center"/>
    </xf>
    <xf numFmtId="0" fontId="0" fillId="0" borderId="0" xfId="0" applyAlignment="1">
      <alignment horizontal="center" vertical="center"/>
    </xf>
    <xf numFmtId="0" fontId="46" fillId="0" borderId="0" xfId="0" applyFont="1" applyAlignment="1">
      <alignment horizontal="left" vertical="center"/>
    </xf>
    <xf numFmtId="0" fontId="47" fillId="0" borderId="0" xfId="0" applyFont="1" applyAlignment="1">
      <alignment horizontal="center" vertical="center" wrapText="1"/>
    </xf>
    <xf numFmtId="0" fontId="48" fillId="0" borderId="0" xfId="0" applyFont="1" applyAlignment="1">
      <alignment horizontal="center" vertical="center"/>
    </xf>
    <xf numFmtId="0" fontId="42" fillId="0" borderId="0" xfId="0" applyFont="1">
      <alignment vertical="center"/>
    </xf>
    <xf numFmtId="0" fontId="42" fillId="0" borderId="0" xfId="0" applyFont="1" applyAlignment="1">
      <alignment horizontal="center" vertical="center"/>
    </xf>
    <xf numFmtId="0" fontId="44" fillId="3" borderId="12" xfId="0" applyFont="1" applyFill="1" applyBorder="1" applyAlignment="1">
      <alignment horizontal="center" vertical="center" wrapText="1"/>
    </xf>
    <xf numFmtId="0" fontId="49" fillId="0" borderId="0" xfId="0" applyFont="1" applyAlignment="1">
      <alignment horizontal="center" vertical="center"/>
    </xf>
    <xf numFmtId="0" fontId="50" fillId="0" borderId="0" xfId="0" applyFont="1" applyAlignment="1">
      <alignment horizontal="center" vertical="center"/>
    </xf>
    <xf numFmtId="0" fontId="51" fillId="0" borderId="0" xfId="0" applyFont="1" applyAlignment="1">
      <alignment horizontal="center" vertical="center"/>
    </xf>
    <xf numFmtId="0" fontId="44" fillId="0" borderId="0" xfId="0" applyFont="1" applyAlignment="1">
      <alignment horizontal="center" vertical="center"/>
    </xf>
    <xf numFmtId="0" fontId="53" fillId="0" borderId="43" xfId="0" applyFont="1" applyBorder="1" applyAlignment="1">
      <alignment vertical="center" wrapText="1"/>
    </xf>
    <xf numFmtId="0" fontId="49" fillId="0" borderId="0" xfId="0" applyFont="1" applyAlignment="1">
      <alignment horizontal="left" vertical="center"/>
    </xf>
    <xf numFmtId="0" fontId="53" fillId="0" borderId="44" xfId="0" applyFont="1" applyBorder="1" applyAlignment="1">
      <alignment vertical="center" wrapText="1"/>
    </xf>
    <xf numFmtId="0" fontId="49" fillId="0" borderId="0" xfId="0" applyFont="1" applyAlignment="1">
      <alignment horizontal="center" vertical="center" wrapText="1"/>
    </xf>
    <xf numFmtId="0" fontId="53" fillId="6" borderId="44" xfId="0" applyFont="1" applyFill="1" applyBorder="1" applyAlignment="1">
      <alignment vertical="center" wrapText="1"/>
    </xf>
    <xf numFmtId="0" fontId="52" fillId="0" borderId="44" xfId="0" applyFont="1" applyBorder="1" applyAlignment="1">
      <alignment vertical="center" wrapText="1"/>
    </xf>
    <xf numFmtId="0" fontId="44" fillId="3" borderId="44" xfId="0" applyFont="1" applyFill="1" applyBorder="1" applyAlignment="1">
      <alignment horizontal="center" vertical="center" wrapText="1"/>
    </xf>
    <xf numFmtId="0" fontId="49" fillId="0" borderId="18" xfId="0" applyFont="1" applyBorder="1" applyAlignment="1">
      <alignment horizontal="center" vertical="center"/>
    </xf>
    <xf numFmtId="0" fontId="51" fillId="0" borderId="0" xfId="0" applyFont="1">
      <alignment vertical="center"/>
    </xf>
    <xf numFmtId="0" fontId="52" fillId="3" borderId="44" xfId="0" applyFont="1" applyFill="1" applyBorder="1" applyAlignment="1">
      <alignment horizontal="center" vertical="center" wrapText="1"/>
    </xf>
    <xf numFmtId="0" fontId="50" fillId="0" borderId="0" xfId="0" applyFont="1">
      <alignment vertical="center"/>
    </xf>
    <xf numFmtId="0" fontId="51" fillId="6" borderId="0" xfId="0" applyFont="1" applyFill="1" applyAlignment="1">
      <alignment horizontal="center" vertical="center"/>
    </xf>
    <xf numFmtId="0" fontId="53" fillId="0" borderId="48" xfId="0" applyFont="1" applyBorder="1" applyAlignment="1">
      <alignment vertical="center" wrapText="1"/>
    </xf>
    <xf numFmtId="0" fontId="49" fillId="0" borderId="0" xfId="0" applyFont="1">
      <alignment vertical="center"/>
    </xf>
    <xf numFmtId="0" fontId="54" fillId="0" borderId="0" xfId="5" applyFont="1" applyAlignment="1">
      <alignment vertical="center"/>
    </xf>
    <xf numFmtId="0" fontId="55" fillId="0" borderId="0" xfId="5" applyFont="1" applyAlignment="1">
      <alignment vertical="center"/>
    </xf>
    <xf numFmtId="0" fontId="54" fillId="0" borderId="0" xfId="5" applyFont="1" applyAlignment="1">
      <alignment vertical="center" wrapText="1"/>
    </xf>
    <xf numFmtId="176" fontId="54" fillId="0" borderId="0" xfId="5" applyNumberFormat="1" applyFont="1" applyAlignment="1">
      <alignment vertical="center"/>
    </xf>
    <xf numFmtId="0" fontId="49" fillId="0" borderId="0" xfId="5" applyFont="1" applyAlignment="1">
      <alignment horizontal="left" vertical="center"/>
    </xf>
    <xf numFmtId="0" fontId="6" fillId="0" borderId="0" xfId="5" applyAlignment="1">
      <alignment vertical="center"/>
    </xf>
    <xf numFmtId="0" fontId="51" fillId="0" borderId="0" xfId="5" applyFont="1" applyAlignment="1">
      <alignment horizontal="center" vertical="center"/>
    </xf>
    <xf numFmtId="0" fontId="53" fillId="3" borderId="12" xfId="5" applyFont="1" applyFill="1" applyBorder="1" applyAlignment="1">
      <alignment horizontal="center" vertical="center"/>
    </xf>
    <xf numFmtId="0" fontId="53" fillId="3" borderId="12" xfId="5" applyFont="1" applyFill="1" applyBorder="1" applyAlignment="1">
      <alignment horizontal="center" vertical="center" wrapText="1"/>
    </xf>
    <xf numFmtId="0" fontId="56" fillId="3" borderId="12" xfId="5" applyFont="1" applyFill="1" applyBorder="1" applyAlignment="1">
      <alignment horizontal="center" vertical="center" wrapText="1"/>
    </xf>
    <xf numFmtId="0" fontId="56" fillId="3" borderId="12" xfId="5" applyFont="1" applyFill="1" applyBorder="1" applyAlignment="1">
      <alignment horizontal="center" vertical="center"/>
    </xf>
    <xf numFmtId="176" fontId="53" fillId="3" borderId="12" xfId="5" applyNumberFormat="1" applyFont="1" applyFill="1" applyBorder="1" applyAlignment="1">
      <alignment horizontal="center" vertical="center" wrapText="1"/>
    </xf>
    <xf numFmtId="0" fontId="57" fillId="3" borderId="12" xfId="5" applyFont="1" applyFill="1" applyBorder="1" applyAlignment="1">
      <alignment horizontal="center" vertical="center" wrapText="1"/>
    </xf>
    <xf numFmtId="0" fontId="58" fillId="2" borderId="7" xfId="5" applyFont="1" applyFill="1" applyBorder="1" applyAlignment="1">
      <alignment horizontal="center" vertical="center"/>
    </xf>
    <xf numFmtId="0" fontId="58" fillId="2" borderId="7" xfId="5" applyFont="1" applyFill="1" applyBorder="1" applyAlignment="1">
      <alignment vertical="center" wrapText="1"/>
    </xf>
    <xf numFmtId="177" fontId="58" fillId="2" borderId="7" xfId="6" applyNumberFormat="1" applyFont="1" applyFill="1" applyBorder="1" applyAlignment="1" applyProtection="1">
      <alignment horizontal="right" vertical="center" shrinkToFit="1"/>
    </xf>
    <xf numFmtId="178" fontId="58" fillId="2" borderId="7" xfId="7" applyNumberFormat="1" applyFont="1" applyFill="1" applyBorder="1" applyAlignment="1" applyProtection="1">
      <alignment horizontal="right" vertical="center"/>
    </xf>
    <xf numFmtId="0" fontId="58" fillId="2" borderId="7" xfId="5" applyFont="1" applyFill="1" applyBorder="1" applyAlignment="1">
      <alignment horizontal="center" vertical="center" wrapText="1"/>
    </xf>
    <xf numFmtId="0" fontId="58" fillId="2" borderId="12" xfId="5" applyFont="1" applyFill="1" applyBorder="1" applyAlignment="1">
      <alignment vertical="center" wrapText="1"/>
    </xf>
    <xf numFmtId="0" fontId="56" fillId="2" borderId="12" xfId="5" applyFont="1" applyFill="1" applyBorder="1" applyAlignment="1">
      <alignment horizontal="center" vertical="center" wrapText="1"/>
    </xf>
    <xf numFmtId="176" fontId="59" fillId="2" borderId="12" xfId="5" applyNumberFormat="1" applyFont="1" applyFill="1" applyBorder="1" applyAlignment="1">
      <alignment horizontal="center" vertical="center"/>
    </xf>
    <xf numFmtId="0" fontId="51" fillId="2" borderId="12" xfId="5" applyFont="1" applyFill="1" applyBorder="1" applyAlignment="1">
      <alignment vertical="center" wrapText="1"/>
    </xf>
    <xf numFmtId="177" fontId="58" fillId="2" borderId="12" xfId="6" applyNumberFormat="1" applyFont="1" applyFill="1" applyBorder="1" applyAlignment="1" applyProtection="1">
      <alignment horizontal="right" vertical="center" shrinkToFit="1"/>
    </xf>
    <xf numFmtId="0" fontId="51" fillId="0" borderId="0" xfId="5" applyFont="1" applyAlignment="1">
      <alignment vertical="center"/>
    </xf>
    <xf numFmtId="0" fontId="58" fillId="2" borderId="12" xfId="5" applyFont="1" applyFill="1" applyBorder="1" applyAlignment="1">
      <alignment horizontal="left" vertical="center" wrapText="1"/>
    </xf>
    <xf numFmtId="176" fontId="59" fillId="2" borderId="12" xfId="5" applyNumberFormat="1" applyFont="1" applyFill="1" applyBorder="1" applyAlignment="1">
      <alignment horizontal="center" vertical="center" wrapText="1"/>
    </xf>
    <xf numFmtId="0" fontId="44" fillId="0" borderId="0" xfId="5" applyFont="1" applyAlignment="1">
      <alignment vertical="center"/>
    </xf>
    <xf numFmtId="176" fontId="58" fillId="2" borderId="12" xfId="5" applyNumberFormat="1" applyFont="1" applyFill="1" applyBorder="1" applyAlignment="1">
      <alignment horizontal="center" vertical="center"/>
    </xf>
    <xf numFmtId="178" fontId="60" fillId="2" borderId="7" xfId="7" applyNumberFormat="1" applyFont="1" applyFill="1" applyBorder="1" applyAlignment="1" applyProtection="1">
      <alignment horizontal="right" vertical="center"/>
    </xf>
    <xf numFmtId="0" fontId="58" fillId="2" borderId="7" xfId="5" applyFont="1" applyFill="1" applyBorder="1" applyAlignment="1">
      <alignment horizontal="left" vertical="center" wrapText="1"/>
    </xf>
    <xf numFmtId="0" fontId="51" fillId="11" borderId="7" xfId="5" applyFont="1" applyFill="1" applyBorder="1" applyAlignment="1">
      <alignment horizontal="center" vertical="center"/>
    </xf>
    <xf numFmtId="0" fontId="51" fillId="0" borderId="12" xfId="5" applyFont="1" applyBorder="1" applyAlignment="1">
      <alignment horizontal="center" vertical="center"/>
    </xf>
    <xf numFmtId="0" fontId="51" fillId="0" borderId="7" xfId="5" applyFont="1" applyBorder="1" applyAlignment="1">
      <alignment vertical="center" wrapText="1"/>
    </xf>
    <xf numFmtId="177" fontId="51" fillId="0" borderId="7" xfId="6" applyNumberFormat="1" applyFont="1" applyFill="1" applyBorder="1" applyAlignment="1" applyProtection="1">
      <alignment horizontal="right" vertical="center" shrinkToFit="1"/>
    </xf>
    <xf numFmtId="178" fontId="51" fillId="11" borderId="7" xfId="7" applyNumberFormat="1" applyFont="1" applyFill="1" applyBorder="1" applyAlignment="1" applyProtection="1">
      <alignment horizontal="right" vertical="center"/>
    </xf>
    <xf numFmtId="0" fontId="51" fillId="0" borderId="7" xfId="5" applyFont="1" applyBorder="1" applyAlignment="1">
      <alignment horizontal="center" vertical="center" wrapText="1"/>
    </xf>
    <xf numFmtId="0" fontId="51" fillId="0" borderId="12" xfId="5" applyFont="1" applyBorder="1" applyAlignment="1">
      <alignment vertical="center" wrapText="1"/>
    </xf>
    <xf numFmtId="0" fontId="53" fillId="6" borderId="12" xfId="5" applyFont="1" applyFill="1" applyBorder="1" applyAlignment="1">
      <alignment horizontal="center" vertical="center" wrapText="1"/>
    </xf>
    <xf numFmtId="176" fontId="49" fillId="6" borderId="12" xfId="5" applyNumberFormat="1" applyFont="1" applyFill="1" applyBorder="1" applyAlignment="1">
      <alignment horizontal="left" vertical="center"/>
    </xf>
    <xf numFmtId="0" fontId="49" fillId="6" borderId="12" xfId="5" applyFont="1" applyFill="1" applyBorder="1" applyAlignment="1">
      <alignment horizontal="left" vertical="center"/>
    </xf>
    <xf numFmtId="0" fontId="61" fillId="0" borderId="12" xfId="5" applyFont="1" applyBorder="1" applyAlignment="1">
      <alignment vertical="center" wrapText="1"/>
    </xf>
    <xf numFmtId="177" fontId="51" fillId="0" borderId="12" xfId="6" applyNumberFormat="1" applyFont="1" applyBorder="1" applyAlignment="1" applyProtection="1">
      <alignment horizontal="right" vertical="center" shrinkToFit="1"/>
    </xf>
    <xf numFmtId="178" fontId="61" fillId="11" borderId="7" xfId="7" applyNumberFormat="1" applyFont="1" applyFill="1" applyBorder="1" applyAlignment="1" applyProtection="1">
      <alignment horizontal="right" vertical="center"/>
    </xf>
    <xf numFmtId="0" fontId="51" fillId="0" borderId="7" xfId="5" applyFont="1" applyBorder="1" applyAlignment="1">
      <alignment horizontal="center" vertical="center"/>
    </xf>
    <xf numFmtId="176" fontId="6" fillId="0" borderId="0" xfId="5" applyNumberFormat="1" applyAlignment="1">
      <alignment horizontal="center" vertical="center"/>
    </xf>
    <xf numFmtId="0" fontId="6" fillId="0" borderId="0" xfId="5" applyAlignment="1">
      <alignment horizontal="center" vertical="center"/>
    </xf>
    <xf numFmtId="0" fontId="6" fillId="0" borderId="0" xfId="5" applyAlignment="1">
      <alignment horizontal="center" vertical="center" wrapText="1"/>
    </xf>
    <xf numFmtId="0" fontId="13" fillId="0" borderId="0" xfId="0" applyFont="1">
      <alignment vertical="center"/>
    </xf>
    <xf numFmtId="0" fontId="13" fillId="7" borderId="0" xfId="0" applyFont="1" applyFill="1">
      <alignment vertical="center"/>
    </xf>
    <xf numFmtId="56" fontId="13" fillId="0" borderId="0" xfId="0" applyNumberFormat="1" applyFont="1">
      <alignment vertical="center"/>
    </xf>
    <xf numFmtId="0" fontId="13" fillId="0" borderId="0" xfId="0" applyFont="1" applyAlignment="1">
      <alignment vertical="top"/>
    </xf>
    <xf numFmtId="0" fontId="13" fillId="7" borderId="0" xfId="0" applyFont="1" applyFill="1" applyAlignment="1">
      <alignment vertical="top" wrapText="1"/>
    </xf>
    <xf numFmtId="0" fontId="13" fillId="0" borderId="0" xfId="0" applyFont="1" applyAlignment="1">
      <alignment vertical="top" wrapText="1"/>
    </xf>
    <xf numFmtId="9" fontId="13" fillId="0" borderId="0" xfId="2" applyFont="1">
      <alignment vertical="center"/>
    </xf>
    <xf numFmtId="0" fontId="12" fillId="0" borderId="0" xfId="0" applyFont="1">
      <alignment vertical="center"/>
    </xf>
    <xf numFmtId="49" fontId="0" fillId="0" borderId="0" xfId="0" applyNumberFormat="1">
      <alignment vertical="center"/>
    </xf>
    <xf numFmtId="0" fontId="15" fillId="0" borderId="0" xfId="0" applyFont="1">
      <alignment vertical="center"/>
    </xf>
    <xf numFmtId="0" fontId="44" fillId="3" borderId="12" xfId="0" applyFont="1" applyFill="1" applyBorder="1" applyAlignment="1">
      <alignment horizontal="center" vertical="center"/>
    </xf>
    <xf numFmtId="0" fontId="52" fillId="3" borderId="43" xfId="0" applyFont="1" applyFill="1" applyBorder="1" applyAlignment="1">
      <alignment horizontal="center" vertical="center" wrapText="1"/>
    </xf>
    <xf numFmtId="0" fontId="52" fillId="3" borderId="48" xfId="0" applyFont="1" applyFill="1" applyBorder="1" applyAlignment="1">
      <alignment horizontal="center" vertical="center" wrapText="1"/>
    </xf>
    <xf numFmtId="0" fontId="21" fillId="0" borderId="0" xfId="5" applyFont="1" applyAlignment="1">
      <alignment horizontal="right" vertical="center"/>
    </xf>
    <xf numFmtId="0" fontId="20" fillId="0" borderId="0" xfId="5" applyFont="1" applyAlignment="1">
      <alignment vertical="center"/>
    </xf>
    <xf numFmtId="0" fontId="22" fillId="2" borderId="20" xfId="5" applyFont="1" applyFill="1" applyBorder="1" applyAlignment="1">
      <alignment horizontal="center" vertical="center"/>
    </xf>
    <xf numFmtId="0" fontId="23" fillId="0" borderId="42" xfId="5" applyFont="1" applyBorder="1" applyAlignment="1">
      <alignment vertical="center" wrapText="1"/>
    </xf>
    <xf numFmtId="0" fontId="38" fillId="0" borderId="25" xfId="5" applyFont="1" applyBorder="1" applyAlignment="1">
      <alignment vertical="center"/>
    </xf>
    <xf numFmtId="0" fontId="44" fillId="0" borderId="45" xfId="0" applyFont="1" applyBorder="1" applyAlignment="1">
      <alignment vertical="center" wrapText="1"/>
    </xf>
    <xf numFmtId="0" fontId="44" fillId="0" borderId="46" xfId="0" applyFont="1" applyBorder="1" applyAlignment="1">
      <alignment vertical="center" wrapText="1"/>
    </xf>
    <xf numFmtId="0" fontId="44" fillId="0" borderId="47" xfId="0" applyFont="1" applyBorder="1" applyAlignment="1">
      <alignment vertical="center" wrapText="1"/>
    </xf>
    <xf numFmtId="0" fontId="44" fillId="0" borderId="49" xfId="0" applyFont="1" applyBorder="1" applyAlignment="1">
      <alignment vertical="center" wrapText="1"/>
    </xf>
    <xf numFmtId="0" fontId="44" fillId="0" borderId="50" xfId="0" applyFont="1" applyBorder="1" applyAlignment="1">
      <alignment vertical="center" wrapText="1"/>
    </xf>
    <xf numFmtId="0" fontId="44" fillId="0" borderId="51" xfId="0" applyFont="1" applyBorder="1" applyAlignment="1">
      <alignment vertical="center" wrapText="1"/>
    </xf>
    <xf numFmtId="0" fontId="44" fillId="0" borderId="45" xfId="0" applyFont="1" applyBorder="1" applyAlignment="1">
      <alignment horizontal="left" vertical="center" wrapText="1"/>
    </xf>
    <xf numFmtId="0" fontId="44" fillId="0" borderId="46" xfId="0" applyFont="1" applyBorder="1" applyAlignment="1">
      <alignment horizontal="left" vertical="center" wrapText="1"/>
    </xf>
    <xf numFmtId="0" fontId="44" fillId="0" borderId="47" xfId="0" applyFont="1" applyBorder="1" applyAlignment="1">
      <alignment horizontal="left" vertical="center" wrapText="1"/>
    </xf>
    <xf numFmtId="0" fontId="44" fillId="3" borderId="12" xfId="0" applyFont="1" applyFill="1" applyBorder="1" applyAlignment="1">
      <alignment horizontal="center" vertical="center"/>
    </xf>
    <xf numFmtId="0" fontId="44" fillId="0" borderId="4" xfId="0" applyFont="1" applyBorder="1" applyAlignment="1">
      <alignment vertical="center" wrapText="1"/>
    </xf>
    <xf numFmtId="0" fontId="44" fillId="0" borderId="5" xfId="0" applyFont="1" applyBorder="1" applyAlignment="1">
      <alignment vertical="center" wrapText="1"/>
    </xf>
    <xf numFmtId="0" fontId="44" fillId="0" borderId="3" xfId="0" applyFont="1" applyBorder="1" applyAlignment="1">
      <alignment vertical="center" wrapText="1"/>
    </xf>
    <xf numFmtId="0" fontId="42" fillId="0" borderId="45" xfId="0" applyFont="1" applyBorder="1" applyAlignment="1">
      <alignment horizontal="left" vertical="center" wrapText="1"/>
    </xf>
    <xf numFmtId="0" fontId="42" fillId="0" borderId="46" xfId="0" applyFont="1" applyBorder="1" applyAlignment="1">
      <alignment horizontal="left" vertical="center" wrapText="1"/>
    </xf>
    <xf numFmtId="0" fontId="42" fillId="0" borderId="47" xfId="0" applyFont="1" applyBorder="1" applyAlignment="1">
      <alignment horizontal="left" vertical="center" wrapText="1"/>
    </xf>
    <xf numFmtId="0" fontId="2" fillId="0" borderId="0" xfId="0" applyFont="1">
      <alignment vertical="center"/>
    </xf>
    <xf numFmtId="0" fontId="2" fillId="12" borderId="0" xfId="0" applyFont="1" applyFill="1" applyAlignment="1">
      <alignment horizontal="centerContinuous" vertical="center"/>
    </xf>
    <xf numFmtId="0" fontId="2" fillId="13" borderId="0" xfId="0" applyFont="1" applyFill="1" applyAlignment="1">
      <alignment horizontal="centerContinuous" vertical="center"/>
    </xf>
    <xf numFmtId="0" fontId="2" fillId="12" borderId="12" xfId="0" applyFont="1" applyFill="1" applyBorder="1">
      <alignment vertical="center"/>
    </xf>
    <xf numFmtId="0" fontId="2" fillId="13" borderId="12" xfId="0" applyFont="1" applyFill="1" applyBorder="1">
      <alignment vertical="center"/>
    </xf>
    <xf numFmtId="0" fontId="13" fillId="0" borderId="12" xfId="0" applyFont="1" applyBorder="1">
      <alignment vertical="center"/>
    </xf>
    <xf numFmtId="0" fontId="13" fillId="0" borderId="12" xfId="0" applyFont="1" applyBorder="1" applyProtection="1">
      <alignment vertical="center"/>
      <protection locked="0"/>
    </xf>
  </cellXfs>
  <cellStyles count="8">
    <cellStyle name="パーセント" xfId="2" builtinId="5"/>
    <cellStyle name="パーセント 2 2" xfId="7" xr:uid="{516F2B82-2FB7-4F2A-9CBA-B695FA8A6495}"/>
    <cellStyle name="桁区切り" xfId="1" builtinId="6"/>
    <cellStyle name="桁区切り 2" xfId="6" xr:uid="{A83C4DE3-DACA-40A5-9472-BC5C334703F9}"/>
    <cellStyle name="標準" xfId="0" builtinId="0"/>
    <cellStyle name="標準 2" xfId="5" xr:uid="{7A438664-65F9-4079-8F83-3A11DC1716EB}"/>
    <cellStyle name="標準 2 2 3" xfId="4" xr:uid="{7D198F37-A6F6-47B4-9E46-CFD88A2B6CF9}"/>
    <cellStyle name="標準 3" xfId="3" xr:uid="{E5D80BC6-56F3-4416-8F8D-A6F417687134}"/>
  </cellStyles>
  <dxfs count="14">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746125</xdr:colOff>
      <xdr:row>1</xdr:row>
      <xdr:rowOff>650874</xdr:rowOff>
    </xdr:from>
    <xdr:to>
      <xdr:col>7</xdr:col>
      <xdr:colOff>285750</xdr:colOff>
      <xdr:row>2</xdr:row>
      <xdr:rowOff>1444624</xdr:rowOff>
    </xdr:to>
    <xdr:sp macro="" textlink="">
      <xdr:nvSpPr>
        <xdr:cNvPr id="2" name="四角形: 角を丸くする 1">
          <a:extLst>
            <a:ext uri="{FF2B5EF4-FFF2-40B4-BE49-F238E27FC236}">
              <a16:creationId xmlns:a16="http://schemas.microsoft.com/office/drawing/2014/main" id="{48FB367D-108B-90D4-45D2-1F0339240B5E}"/>
            </a:ext>
          </a:extLst>
        </xdr:cNvPr>
        <xdr:cNvSpPr/>
      </xdr:nvSpPr>
      <xdr:spPr>
        <a:xfrm>
          <a:off x="746125" y="825499"/>
          <a:ext cx="4270375" cy="1476375"/>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◆白いセルに入力をお願いいたします。</a:t>
          </a:r>
          <a:endParaRPr kumimoji="1" lang="en-US" altLang="ja-JP" sz="1400"/>
        </a:p>
        <a:p>
          <a:pPr algn="l"/>
          <a:r>
            <a:rPr kumimoji="1" lang="ja-JP" altLang="en-US" sz="1400"/>
            <a:t>◆</a:t>
          </a:r>
          <a:r>
            <a:rPr kumimoji="1" lang="en-US" altLang="ja-JP" sz="1400"/>
            <a:t>27</a:t>
          </a:r>
          <a:r>
            <a:rPr kumimoji="1" lang="ja-JP" altLang="en-US" sz="1400"/>
            <a:t>～</a:t>
          </a:r>
          <a:r>
            <a:rPr kumimoji="1" lang="en-US" altLang="ja-JP" sz="1400"/>
            <a:t>30</a:t>
          </a:r>
          <a:r>
            <a:rPr kumimoji="1" lang="ja-JP" altLang="en-US" sz="1400"/>
            <a:t>は総務省申請に必要な情報です。</a:t>
          </a:r>
          <a:endParaRPr kumimoji="1" lang="en-US" altLang="ja-JP" sz="1400"/>
        </a:p>
        <a:p>
          <a:pPr algn="l"/>
          <a:r>
            <a:rPr kumimoji="1" lang="ja-JP" altLang="en-US" sz="1400"/>
            <a:t>　別シート［（記載例（</a:t>
          </a:r>
          <a:r>
            <a:rPr kumimoji="1" lang="en-US" altLang="ja-JP" sz="1400"/>
            <a:t>1</a:t>
          </a:r>
          <a:r>
            <a:rPr kumimoji="1" lang="ja-JP" altLang="en-US" sz="1400"/>
            <a:t>～</a:t>
          </a:r>
          <a:r>
            <a:rPr kumimoji="1" lang="en-US" altLang="ja-JP" sz="1400"/>
            <a:t>99</a:t>
          </a:r>
          <a:r>
            <a:rPr kumimoji="1" lang="ja-JP" altLang="en-US" sz="1400"/>
            <a:t>号）］を参照して</a:t>
          </a:r>
          <a:endParaRPr kumimoji="1" lang="en-US" altLang="ja-JP" sz="1400"/>
        </a:p>
        <a:p>
          <a:pPr algn="l"/>
          <a:r>
            <a:rPr kumimoji="1" lang="ja-JP" altLang="en-US" sz="1400"/>
            <a:t>　入力をお願いします。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51274-824A-4B8D-8E73-20CF1E3B7CB8}">
  <sheetPr>
    <tabColor rgb="FFFFFF00"/>
  </sheetPr>
  <dimension ref="A1:P3"/>
  <sheetViews>
    <sheetView workbookViewId="0">
      <pane ySplit="2" topLeftCell="A3" activePane="bottomLeft" state="frozen"/>
      <selection pane="bottomLeft" activeCell="A3" sqref="A3"/>
    </sheetView>
  </sheetViews>
  <sheetFormatPr defaultColWidth="9" defaultRowHeight="18.75"/>
  <cols>
    <col min="1" max="1" width="25" style="266" customWidth="1"/>
    <col min="2" max="3" width="11" style="266" bestFit="1" customWidth="1"/>
    <col min="4" max="5" width="9" style="266"/>
    <col min="6" max="6" width="27" style="266" customWidth="1"/>
    <col min="7" max="7" width="9" style="266"/>
    <col min="8" max="8" width="15.375" style="266" bestFit="1" customWidth="1"/>
    <col min="9" max="9" width="11.25" style="266" bestFit="1" customWidth="1"/>
    <col min="10" max="10" width="15.375" style="266" bestFit="1" customWidth="1"/>
    <col min="11" max="11" width="11.625" style="266" bestFit="1" customWidth="1"/>
    <col min="12" max="12" width="20.375" style="266" bestFit="1" customWidth="1"/>
    <col min="13" max="15" width="9" style="266"/>
    <col min="16" max="16" width="15.125" style="266" bestFit="1" customWidth="1"/>
    <col min="17" max="16384" width="9" style="266"/>
  </cols>
  <sheetData>
    <row r="1" spans="1:16" s="300" customFormat="1" ht="13.5">
      <c r="H1" s="301" t="s">
        <v>512</v>
      </c>
      <c r="I1" s="301"/>
      <c r="J1" s="301"/>
      <c r="K1" s="301"/>
      <c r="L1" s="301"/>
      <c r="M1" s="302" t="s">
        <v>513</v>
      </c>
      <c r="N1" s="302"/>
      <c r="O1" s="302"/>
      <c r="P1" s="302"/>
    </row>
    <row r="2" spans="1:16" s="300" customFormat="1" ht="13.5">
      <c r="A2" s="68" t="s">
        <v>13</v>
      </c>
      <c r="B2" s="68" t="s">
        <v>514</v>
      </c>
      <c r="C2" s="68" t="s">
        <v>515</v>
      </c>
      <c r="D2" s="68" t="s">
        <v>516</v>
      </c>
      <c r="E2" s="68" t="s">
        <v>517</v>
      </c>
      <c r="F2" s="68" t="s">
        <v>518</v>
      </c>
      <c r="G2" s="68" t="s">
        <v>519</v>
      </c>
      <c r="H2" s="303" t="s">
        <v>520</v>
      </c>
      <c r="I2" s="303" t="s">
        <v>521</v>
      </c>
      <c r="J2" s="303" t="s">
        <v>522</v>
      </c>
      <c r="K2" s="303" t="s">
        <v>523</v>
      </c>
      <c r="L2" s="303" t="s">
        <v>524</v>
      </c>
      <c r="M2" s="304" t="s">
        <v>525</v>
      </c>
      <c r="N2" s="304" t="s">
        <v>526</v>
      </c>
      <c r="O2" s="304" t="s">
        <v>527</v>
      </c>
      <c r="P2" s="304" t="s">
        <v>528</v>
      </c>
    </row>
    <row r="3" spans="1:16">
      <c r="A3" s="305"/>
      <c r="B3" s="306"/>
      <c r="C3" s="306"/>
      <c r="D3" s="306"/>
      <c r="E3" s="306"/>
      <c r="F3" s="306"/>
      <c r="G3" s="306"/>
      <c r="H3" s="306"/>
      <c r="I3" s="306"/>
      <c r="J3" s="306"/>
      <c r="K3" s="306"/>
      <c r="L3" s="306"/>
      <c r="M3" s="306"/>
      <c r="N3" s="306"/>
      <c r="O3" s="306"/>
      <c r="P3" s="306"/>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3A32E-222E-430E-A84F-0572B19E4AF3}">
  <sheetPr>
    <tabColor rgb="FF0070C0"/>
    <pageSetUpPr fitToPage="1"/>
  </sheetPr>
  <dimension ref="A1:CD32"/>
  <sheetViews>
    <sheetView tabSelected="1" zoomScale="60" zoomScaleNormal="60" workbookViewId="0">
      <pane xSplit="8" ySplit="2" topLeftCell="I3" activePane="bottomRight" state="frozen"/>
      <selection activeCell="BY1092" sqref="BY1092"/>
      <selection pane="topRight" activeCell="BY1092" sqref="BY1092"/>
      <selection pane="bottomLeft" activeCell="BY1092" sqref="BY1092"/>
      <selection pane="bottomRight" activeCell="F6" sqref="F6"/>
    </sheetView>
  </sheetViews>
  <sheetFormatPr defaultColWidth="9" defaultRowHeight="25.5" customHeight="1" outlineLevelRow="1" outlineLevelCol="1"/>
  <cols>
    <col min="1" max="1" width="8.125" style="68" hidden="1" customWidth="1" outlineLevel="1"/>
    <col min="2" max="2" width="9.375" style="67" hidden="1" customWidth="1" outlineLevel="1" collapsed="1"/>
    <col min="3" max="3" width="18.75" style="48" bestFit="1" customWidth="1" collapsed="1"/>
    <col min="4" max="5" width="6.125" style="68" customWidth="1" outlineLevel="1"/>
    <col min="6" max="6" width="15.625" style="48" customWidth="1" outlineLevel="1"/>
    <col min="7" max="7" width="15.625" style="67" customWidth="1"/>
    <col min="8" max="8" width="38.75" style="105" customWidth="1"/>
    <col min="9" max="9" width="14" style="105" customWidth="1"/>
    <col min="10" max="10" width="38.875" style="106" customWidth="1"/>
    <col min="11" max="11" width="3.125" style="102" customWidth="1"/>
    <col min="12" max="12" width="22.5" style="107" customWidth="1" outlineLevel="1"/>
    <col min="13" max="13" width="14.625" style="69" customWidth="1" outlineLevel="1"/>
    <col min="14" max="14" width="15.25" style="68" customWidth="1" outlineLevel="1"/>
    <col min="15" max="15" width="14.375" style="71" customWidth="1" outlineLevel="1"/>
    <col min="16" max="16" width="6.375" style="72" customWidth="1" outlineLevel="1"/>
    <col min="17" max="17" width="15" style="104" customWidth="1"/>
    <col min="18" max="18" width="3.125" style="102" customWidth="1"/>
    <col min="19" max="19" width="17.25" style="104" customWidth="1" outlineLevel="1"/>
    <col min="20" max="20" width="3.125" style="102" customWidth="1" outlineLevel="1"/>
    <col min="21" max="21" width="17.375" style="73" customWidth="1"/>
    <col min="22" max="22" width="3.125" style="74" customWidth="1"/>
    <col min="23" max="23" width="9.75" style="75" customWidth="1"/>
    <col min="24" max="24" width="9.375" style="99" customWidth="1" outlineLevel="1"/>
    <col min="25" max="25" width="3.125" style="102" customWidth="1" outlineLevel="1"/>
    <col min="26" max="26" width="16.625" style="101" customWidth="1" outlineLevel="1"/>
    <col min="27" max="27" width="3.125" style="102" customWidth="1" outlineLevel="1"/>
    <col min="28" max="54" width="3.125" style="100" customWidth="1" outlineLevel="1"/>
    <col min="55" max="55" width="18.625" style="101" customWidth="1" outlineLevel="1"/>
    <col min="56" max="56" width="33.375" style="78" customWidth="1" outlineLevel="1"/>
    <col min="57" max="57" width="3.125" style="79" customWidth="1" outlineLevel="1"/>
    <col min="58" max="58" width="9.125" style="99" customWidth="1" outlineLevel="1"/>
    <col min="59" max="59" width="3.125" style="102" customWidth="1" outlineLevel="1"/>
    <col min="60" max="60" width="21.5" style="99" customWidth="1" outlineLevel="1"/>
    <col min="61" max="61" width="3.125" style="102" customWidth="1" outlineLevel="1"/>
    <col min="62" max="62" width="19.625" style="101" customWidth="1" outlineLevel="1"/>
    <col min="63" max="63" width="3.125" style="102" customWidth="1" outlineLevel="1"/>
    <col min="64" max="64" width="5.625" style="99" customWidth="1" outlineLevel="1"/>
    <col min="65" max="65" width="3.125" style="102" customWidth="1" outlineLevel="1"/>
    <col min="66" max="66" width="5.625" style="103" customWidth="1" outlineLevel="1"/>
    <col min="67" max="67" width="3.125" style="102" customWidth="1" outlineLevel="1"/>
    <col min="68" max="68" width="5.375" style="103" customWidth="1" outlineLevel="1"/>
    <col min="69" max="69" width="3.125" style="102" customWidth="1" outlineLevel="1"/>
    <col min="70" max="70" width="11.375" style="99" customWidth="1" outlineLevel="1"/>
    <col min="71" max="71" width="3.125" style="102" customWidth="1" outlineLevel="1"/>
    <col min="72" max="72" width="9.375" style="103" customWidth="1" outlineLevel="1"/>
    <col min="73" max="73" width="3.125" style="102" customWidth="1" outlineLevel="1"/>
    <col min="74" max="74" width="13.375" style="108" bestFit="1" customWidth="1"/>
    <col min="75" max="75" width="45.375" style="93" customWidth="1"/>
    <col min="76" max="76" width="43" style="109" customWidth="1"/>
    <col min="77" max="77" width="84.375" style="93" customWidth="1"/>
    <col min="78" max="78" width="22.625" style="62" customWidth="1" outlineLevel="1"/>
    <col min="79" max="79" width="26.875" style="64" customWidth="1" outlineLevel="1"/>
    <col min="80" max="80" width="34" style="64" customWidth="1" outlineLevel="1"/>
    <col min="81" max="81" width="36.625" style="64" customWidth="1"/>
    <col min="82" max="16384" width="9" style="64"/>
  </cols>
  <sheetData>
    <row r="1" spans="1:82" s="21" customFormat="1" ht="13.5">
      <c r="A1" s="1"/>
      <c r="B1" s="2">
        <v>0</v>
      </c>
      <c r="C1" s="1">
        <v>1</v>
      </c>
      <c r="D1" s="1" t="s">
        <v>0</v>
      </c>
      <c r="E1" s="1" t="s">
        <v>1</v>
      </c>
      <c r="F1" s="3" t="s">
        <v>2</v>
      </c>
      <c r="G1" s="1" t="s">
        <v>3</v>
      </c>
      <c r="H1" s="4">
        <v>4</v>
      </c>
      <c r="I1" s="4">
        <v>5</v>
      </c>
      <c r="J1" s="5" t="s">
        <v>4</v>
      </c>
      <c r="K1" s="6"/>
      <c r="L1" s="4">
        <v>7</v>
      </c>
      <c r="M1" s="7">
        <v>8</v>
      </c>
      <c r="N1" s="1">
        <v>9</v>
      </c>
      <c r="O1" s="8">
        <v>10</v>
      </c>
      <c r="P1" s="9">
        <v>11</v>
      </c>
      <c r="Q1" s="10">
        <v>12</v>
      </c>
      <c r="R1" s="6"/>
      <c r="S1" s="10">
        <v>13</v>
      </c>
      <c r="T1" s="6"/>
      <c r="U1" s="11" t="s">
        <v>5</v>
      </c>
      <c r="V1" s="12"/>
      <c r="W1" s="9">
        <v>15</v>
      </c>
      <c r="X1" s="5">
        <v>16</v>
      </c>
      <c r="Y1" s="6"/>
      <c r="Z1" s="5">
        <v>17</v>
      </c>
      <c r="AA1" s="6"/>
      <c r="AB1" s="13" t="s">
        <v>6</v>
      </c>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5">
        <v>18</v>
      </c>
      <c r="BE1" s="16"/>
      <c r="BF1" s="5">
        <v>19</v>
      </c>
      <c r="BG1" s="6"/>
      <c r="BH1" s="5">
        <v>20</v>
      </c>
      <c r="BI1" s="6"/>
      <c r="BJ1" s="5">
        <v>21</v>
      </c>
      <c r="BK1" s="6"/>
      <c r="BL1" s="5">
        <v>22</v>
      </c>
      <c r="BM1" s="6"/>
      <c r="BN1" s="5">
        <v>23</v>
      </c>
      <c r="BO1" s="6"/>
      <c r="BP1" s="5">
        <v>24</v>
      </c>
      <c r="BQ1" s="6"/>
      <c r="BR1" s="5">
        <v>25</v>
      </c>
      <c r="BS1" s="6"/>
      <c r="BT1" s="5">
        <v>26</v>
      </c>
      <c r="BU1" s="6"/>
      <c r="BV1" s="17">
        <v>27</v>
      </c>
      <c r="BW1" s="18">
        <v>28</v>
      </c>
      <c r="BX1" s="19">
        <v>29</v>
      </c>
      <c r="BY1" s="19">
        <v>30</v>
      </c>
      <c r="BZ1" s="20" t="s">
        <v>7</v>
      </c>
      <c r="CA1" s="1" t="s">
        <v>8</v>
      </c>
      <c r="CB1" s="1" t="s">
        <v>9</v>
      </c>
      <c r="CC1" s="1" t="s">
        <v>10</v>
      </c>
    </row>
    <row r="2" spans="1:82" s="47" customFormat="1" ht="54" customHeight="1">
      <c r="A2" s="22" t="s">
        <v>11</v>
      </c>
      <c r="B2" s="23" t="s">
        <v>12</v>
      </c>
      <c r="C2" s="24" t="s">
        <v>13</v>
      </c>
      <c r="D2" s="22" t="s">
        <v>14</v>
      </c>
      <c r="E2" s="22" t="s">
        <v>15</v>
      </c>
      <c r="F2" s="22" t="s">
        <v>16</v>
      </c>
      <c r="G2" s="24" t="s">
        <v>17</v>
      </c>
      <c r="H2" s="25" t="s">
        <v>18</v>
      </c>
      <c r="I2" s="25" t="s">
        <v>19</v>
      </c>
      <c r="J2" s="26" t="s">
        <v>20</v>
      </c>
      <c r="K2" s="27" t="s">
        <v>21</v>
      </c>
      <c r="L2" s="28" t="s">
        <v>22</v>
      </c>
      <c r="M2" s="29" t="s">
        <v>23</v>
      </c>
      <c r="N2" s="24" t="s">
        <v>24</v>
      </c>
      <c r="O2" s="30" t="s">
        <v>25</v>
      </c>
      <c r="P2" s="31" t="s">
        <v>26</v>
      </c>
      <c r="Q2" s="32" t="s">
        <v>27</v>
      </c>
      <c r="R2" s="33" t="s">
        <v>21</v>
      </c>
      <c r="S2" s="32" t="s">
        <v>28</v>
      </c>
      <c r="T2" s="27" t="s">
        <v>21</v>
      </c>
      <c r="U2" s="34" t="s">
        <v>29</v>
      </c>
      <c r="V2" s="35" t="s">
        <v>21</v>
      </c>
      <c r="W2" s="36" t="s">
        <v>30</v>
      </c>
      <c r="X2" s="37" t="s">
        <v>31</v>
      </c>
      <c r="Y2" s="27" t="s">
        <v>21</v>
      </c>
      <c r="Z2" s="26" t="s">
        <v>32</v>
      </c>
      <c r="AA2" s="27" t="s">
        <v>21</v>
      </c>
      <c r="AB2" s="38" t="s">
        <v>33</v>
      </c>
      <c r="AC2" s="38" t="s">
        <v>34</v>
      </c>
      <c r="AD2" s="38" t="s">
        <v>35</v>
      </c>
      <c r="AE2" s="38" t="s">
        <v>36</v>
      </c>
      <c r="AF2" s="39" t="s">
        <v>37</v>
      </c>
      <c r="AG2" s="38" t="s">
        <v>38</v>
      </c>
      <c r="AH2" s="38" t="s">
        <v>39</v>
      </c>
      <c r="AI2" s="39" t="s">
        <v>40</v>
      </c>
      <c r="AJ2" s="38" t="s">
        <v>41</v>
      </c>
      <c r="AK2" s="38" t="s">
        <v>42</v>
      </c>
      <c r="AL2" s="38" t="s">
        <v>43</v>
      </c>
      <c r="AM2" s="38" t="s">
        <v>44</v>
      </c>
      <c r="AN2" s="38" t="s">
        <v>45</v>
      </c>
      <c r="AO2" s="38" t="s">
        <v>46</v>
      </c>
      <c r="AP2" s="38" t="s">
        <v>47</v>
      </c>
      <c r="AQ2" s="38" t="s">
        <v>48</v>
      </c>
      <c r="AR2" s="38" t="s">
        <v>49</v>
      </c>
      <c r="AS2" s="38" t="s">
        <v>50</v>
      </c>
      <c r="AT2" s="38" t="s">
        <v>51</v>
      </c>
      <c r="AU2" s="38" t="s">
        <v>52</v>
      </c>
      <c r="AV2" s="38" t="s">
        <v>53</v>
      </c>
      <c r="AW2" s="38" t="s">
        <v>54</v>
      </c>
      <c r="AX2" s="38" t="s">
        <v>55</v>
      </c>
      <c r="AY2" s="38" t="s">
        <v>56</v>
      </c>
      <c r="AZ2" s="38" t="s">
        <v>57</v>
      </c>
      <c r="BA2" s="38" t="s">
        <v>58</v>
      </c>
      <c r="BB2" s="38" t="s">
        <v>59</v>
      </c>
      <c r="BC2" s="40" t="s">
        <v>60</v>
      </c>
      <c r="BD2" s="41" t="s">
        <v>61</v>
      </c>
      <c r="BE2" s="42" t="s">
        <v>21</v>
      </c>
      <c r="BF2" s="26" t="s">
        <v>62</v>
      </c>
      <c r="BG2" s="27" t="s">
        <v>21</v>
      </c>
      <c r="BH2" s="26" t="s">
        <v>63</v>
      </c>
      <c r="BI2" s="27" t="s">
        <v>21</v>
      </c>
      <c r="BJ2" s="26" t="s">
        <v>64</v>
      </c>
      <c r="BK2" s="27" t="s">
        <v>21</v>
      </c>
      <c r="BL2" s="37" t="s">
        <v>65</v>
      </c>
      <c r="BM2" s="27" t="s">
        <v>21</v>
      </c>
      <c r="BN2" s="26" t="s">
        <v>66</v>
      </c>
      <c r="BO2" s="27" t="s">
        <v>21</v>
      </c>
      <c r="BP2" s="26" t="s">
        <v>67</v>
      </c>
      <c r="BQ2" s="27" t="s">
        <v>21</v>
      </c>
      <c r="BR2" s="26" t="s">
        <v>68</v>
      </c>
      <c r="BS2" s="27" t="s">
        <v>21</v>
      </c>
      <c r="BT2" s="26" t="s">
        <v>69</v>
      </c>
      <c r="BU2" s="27" t="s">
        <v>21</v>
      </c>
      <c r="BV2" s="43" t="s">
        <v>70</v>
      </c>
      <c r="BW2" s="44" t="s">
        <v>506</v>
      </c>
      <c r="BX2" s="45" t="s">
        <v>507</v>
      </c>
      <c r="BY2" s="44" t="s">
        <v>508</v>
      </c>
      <c r="BZ2" s="46" t="s">
        <v>71</v>
      </c>
      <c r="CA2" s="22" t="s">
        <v>72</v>
      </c>
      <c r="CB2" s="22" t="s">
        <v>73</v>
      </c>
      <c r="CC2" s="22" t="s">
        <v>74</v>
      </c>
    </row>
    <row r="3" spans="1:82" s="47" customFormat="1" ht="115.5" customHeight="1" outlineLevel="1">
      <c r="A3" s="48"/>
      <c r="B3" s="49"/>
      <c r="C3" s="48" t="s">
        <v>75</v>
      </c>
      <c r="D3" s="68"/>
      <c r="E3" s="68"/>
      <c r="F3" s="65"/>
      <c r="G3" s="51"/>
      <c r="H3" s="52" t="s">
        <v>76</v>
      </c>
      <c r="I3" s="53"/>
      <c r="J3" s="54" t="s">
        <v>510</v>
      </c>
      <c r="K3" s="55"/>
      <c r="L3" s="56" t="s">
        <v>95</v>
      </c>
      <c r="M3" s="69" t="str">
        <f t="shared" ref="M3" si="0">IF(K3="","",$J$2&amp;",")&amp;IF(R3="","",$Q$2&amp;",")&amp;IF(T3="","",$S$2&amp;",")&amp;IF(V3="","",$U$2&amp;",")&amp;IF(Y3="","",$X$2&amp;",")&amp;IF(AA3="","",$Z$2&amp;",")&amp;IF(BE3="","",$BD$2&amp;",")&amp;IF(BG3="","",$BF$2&amp;",")&amp;IF(BI3="","",$BH$2&amp;",")&amp;IF(BK3="","",$BJ$2&amp;",")&amp;IF(BM3="","",$BL$2&amp;",")&amp;IF(BO3="","",$BN$2&amp;",")&amp;IF(BQ3="","",$BP$2&amp;",")&amp;IF(BS3="","",$BR$2&amp;",")&amp;IF(BU3="","",$BT$2&amp;",")</f>
        <v/>
      </c>
      <c r="N3" s="70"/>
      <c r="O3" s="71" t="str">
        <f t="shared" ref="O3" si="1">IF(N3="","",Q3/(1+P3))</f>
        <v/>
      </c>
      <c r="P3" s="72" t="str">
        <f>IF(N3="","",VLOOKUP(N3,tag!$L$1:$N$28,3,FALSE))</f>
        <v/>
      </c>
      <c r="Q3" s="58">
        <v>10000</v>
      </c>
      <c r="R3" s="55"/>
      <c r="S3" s="58">
        <v>10000</v>
      </c>
      <c r="T3" s="55"/>
      <c r="U3" s="73">
        <f>ROUNDUP(Q3/0.27,-3)</f>
        <v>38000</v>
      </c>
      <c r="V3" s="74"/>
      <c r="W3" s="75">
        <f t="shared" ref="W3" si="2">IF(Q3="","",Q3/U3)</f>
        <v>0.26315789473684209</v>
      </c>
      <c r="X3" s="59" t="s">
        <v>81</v>
      </c>
      <c r="Y3" s="77"/>
      <c r="Z3" s="50" t="s">
        <v>138</v>
      </c>
      <c r="AA3" s="77"/>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0"/>
      <c r="BD3" s="78" t="str">
        <f t="shared" ref="BD3" si="3">IF(AB3="","",AB$2&amp;",")&amp;IF(AC3="","",AC$2&amp;",")&amp;IF(AD3="","",AD$2&amp;",")&amp;IF(AE3="","",AE$2&amp;",")&amp;IF(AF3="","",AF$2&amp;",")&amp;IF(AG3="","",AG$2&amp;",")&amp;IF(AH3="","",AH$2&amp;",")&amp;IF(AI3="","",AI$2&amp;",")&amp;IF(AJ3="","",AJ$2&amp;",")&amp;IF(AK3="","",AK$2&amp;",")&amp;IF(AL3="","",AL$2&amp;",")&amp;IF(AM3="","",AM$2&amp;",")&amp;IF(AN3="","",AN$2&amp;",")&amp;IF(AO3="","",AO$2&amp;",")&amp;IF(AP3="","",AP$2&amp;",")&amp;IF(AQ3="","",AQ$2&amp;",")&amp;IF(AR3="","",AR$2&amp;",")&amp;IF(AS3="","",AS$2&amp;",")&amp;IF(AT3="","",AT$2&amp;",")&amp;IF(AU3="","",AU$2&amp;",")&amp;IF(AV3="","",AV$2&amp;",")&amp;IF(AW3="","",AW$2&amp;",")&amp;IF(AX3="","",AX$2&amp;",")&amp;IF(AY3="","",AY$2&amp;",")&amp;IF(AZ3="","",AZ$2&amp;",")&amp;IF(BA3="","",BA$2&amp;",")&amp;IF(BB3="","",BB$2&amp;",")&amp;BC3</f>
        <v/>
      </c>
      <c r="BE3" s="79"/>
      <c r="BF3" s="76" t="s">
        <v>88</v>
      </c>
      <c r="BG3" s="77"/>
      <c r="BH3" s="76" t="s">
        <v>89</v>
      </c>
      <c r="BI3" s="77"/>
      <c r="BJ3" s="50" t="s">
        <v>511</v>
      </c>
      <c r="BK3" s="77"/>
      <c r="BL3" s="76" t="s">
        <v>105</v>
      </c>
      <c r="BM3" s="77"/>
      <c r="BN3" s="80" t="s">
        <v>85</v>
      </c>
      <c r="BO3" s="77"/>
      <c r="BP3" s="80" t="s">
        <v>85</v>
      </c>
      <c r="BQ3" s="77"/>
      <c r="BR3" s="76"/>
      <c r="BS3" s="77"/>
      <c r="BT3" s="80" t="s">
        <v>86</v>
      </c>
      <c r="BU3" s="77"/>
      <c r="BV3" s="57">
        <v>3</v>
      </c>
      <c r="BW3" s="60" t="s">
        <v>509</v>
      </c>
      <c r="BX3" s="61" t="s">
        <v>77</v>
      </c>
      <c r="BY3" s="60" t="s">
        <v>78</v>
      </c>
      <c r="BZ3" s="62">
        <v>2000</v>
      </c>
      <c r="CA3" s="63">
        <f t="shared" ref="CA3:CA32" si="4">(Q3-BZ3)/Q3</f>
        <v>0.8</v>
      </c>
      <c r="CB3" s="62"/>
      <c r="CC3" s="62"/>
      <c r="CD3" s="64"/>
    </row>
    <row r="4" spans="1:82" ht="55.5" customHeight="1">
      <c r="A4" s="66">
        <v>2</v>
      </c>
      <c r="C4" s="48">
        <f>事業者情報!$A$3</f>
        <v>0</v>
      </c>
      <c r="G4" s="49"/>
      <c r="H4" s="50"/>
      <c r="I4" s="50"/>
      <c r="J4" s="84"/>
      <c r="K4" s="77"/>
      <c r="L4" s="62"/>
      <c r="M4" s="69" t="str">
        <f t="shared" ref="M4:M32" si="5">IF(K4="","",$J$2&amp;",")&amp;IF(R4="","",$Q$2&amp;",")&amp;IF(T4="","",$S$2&amp;",")&amp;IF(V4="","",$U$2&amp;",")&amp;IF(Y4="","",$X$2&amp;",")&amp;IF(AA4="","",$Z$2&amp;",")&amp;IF(BE4="","",$BD$2&amp;",")&amp;IF(BG4="","",$BF$2&amp;",")&amp;IF(BI4="","",$BH$2&amp;",")&amp;IF(BK4="","",$BJ$2&amp;",")&amp;IF(BM4="","",$BL$2&amp;",")&amp;IF(BO4="","",$BN$2&amp;",")&amp;IF(BQ4="","",$BP$2&amp;",")&amp;IF(BS4="","",$BR$2&amp;",")&amp;IF(BU4="","",$BT$2&amp;",")</f>
        <v/>
      </c>
      <c r="N4" s="70"/>
      <c r="O4" s="71" t="str">
        <f t="shared" ref="O4:O32" si="6">IF(N4="","",Q4/(1+P4))</f>
        <v/>
      </c>
      <c r="P4" s="72" t="str">
        <f>IF(N4="","",VLOOKUP(N4,tag!$L$1:$N$28,3,FALSE))</f>
        <v/>
      </c>
      <c r="Q4" s="85"/>
      <c r="R4" s="77"/>
      <c r="S4" s="85"/>
      <c r="T4" s="77"/>
      <c r="U4" s="73">
        <f t="shared" ref="U4:U32" si="7">ROUNDUP(Q4/0.27,-3)</f>
        <v>0</v>
      </c>
      <c r="W4" s="75" t="str">
        <f t="shared" ref="W4:W32" si="8">IF(Q4="","",Q4/U4)</f>
        <v/>
      </c>
      <c r="X4" s="59"/>
      <c r="Y4" s="77"/>
      <c r="Z4" s="50"/>
      <c r="AA4" s="77"/>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c r="BC4" s="50"/>
      <c r="BD4" s="78" t="str">
        <f t="shared" ref="BD4:BD32" si="9">IF(AB4="","",AB$2&amp;",")&amp;IF(AC4="","",AC$2&amp;",")&amp;IF(AD4="","",AD$2&amp;",")&amp;IF(AE4="","",AE$2&amp;",")&amp;IF(AF4="","",AF$2&amp;",")&amp;IF(AG4="","",AG$2&amp;",")&amp;IF(AH4="","",AH$2&amp;",")&amp;IF(AI4="","",AI$2&amp;",")&amp;IF(AJ4="","",AJ$2&amp;",")&amp;IF(AK4="","",AK$2&amp;",")&amp;IF(AL4="","",AL$2&amp;",")&amp;IF(AM4="","",AM$2&amp;",")&amp;IF(AN4="","",AN$2&amp;",")&amp;IF(AO4="","",AO$2&amp;",")&amp;IF(AP4="","",AP$2&amp;",")&amp;IF(AQ4="","",AQ$2&amp;",")&amp;IF(AR4="","",AR$2&amp;",")&amp;IF(AS4="","",AS$2&amp;",")&amp;IF(AT4="","",AT$2&amp;",")&amp;IF(AU4="","",AU$2&amp;",")&amp;IF(AV4="","",AV$2&amp;",")&amp;IF(AW4="","",AW$2&amp;",")&amp;IF(AX4="","",AX$2&amp;",")&amp;IF(AY4="","",AY$2&amp;",")&amp;IF(AZ4="","",AZ$2&amp;",")&amp;IF(BA4="","",BA$2&amp;",")&amp;IF(BB4="","",BB$2&amp;",")&amp;BC4</f>
        <v/>
      </c>
      <c r="BF4" s="76"/>
      <c r="BG4" s="77"/>
      <c r="BH4" s="76"/>
      <c r="BI4" s="77"/>
      <c r="BJ4" s="50"/>
      <c r="BK4" s="77"/>
      <c r="BL4" s="76"/>
      <c r="BM4" s="77"/>
      <c r="BN4" s="80"/>
      <c r="BO4" s="77"/>
      <c r="BP4" s="80"/>
      <c r="BQ4" s="77"/>
      <c r="BR4" s="76"/>
      <c r="BS4" s="77"/>
      <c r="BT4" s="80"/>
      <c r="BU4" s="77"/>
      <c r="BV4" s="57"/>
      <c r="BW4" s="81"/>
      <c r="BX4" s="82"/>
      <c r="BY4" s="82"/>
      <c r="BZ4" s="86"/>
      <c r="CA4" s="63" t="e">
        <f t="shared" si="4"/>
        <v>#DIV/0!</v>
      </c>
      <c r="CB4" s="83"/>
      <c r="CC4" s="83"/>
    </row>
    <row r="5" spans="1:82" ht="55.5" customHeight="1">
      <c r="A5" s="66">
        <v>3</v>
      </c>
      <c r="C5" s="48">
        <f>事業者情報!$A$3</f>
        <v>0</v>
      </c>
      <c r="G5" s="49"/>
      <c r="H5" s="50"/>
      <c r="I5" s="50"/>
      <c r="J5" s="84"/>
      <c r="K5" s="77"/>
      <c r="L5" s="62"/>
      <c r="M5" s="69" t="str">
        <f t="shared" si="5"/>
        <v/>
      </c>
      <c r="N5" s="70"/>
      <c r="O5" s="71" t="str">
        <f t="shared" si="6"/>
        <v/>
      </c>
      <c r="P5" s="72" t="str">
        <f>IF(N5="","",VLOOKUP(N5,tag!$L$1:$N$28,3,FALSE))</f>
        <v/>
      </c>
      <c r="Q5" s="85"/>
      <c r="R5" s="77"/>
      <c r="S5" s="85"/>
      <c r="T5" s="77"/>
      <c r="U5" s="73">
        <f t="shared" si="7"/>
        <v>0</v>
      </c>
      <c r="W5" s="75" t="str">
        <f t="shared" si="8"/>
        <v/>
      </c>
      <c r="X5" s="59"/>
      <c r="Y5" s="77"/>
      <c r="Z5" s="50"/>
      <c r="AA5" s="77"/>
      <c r="AB5" s="52"/>
      <c r="AC5" s="52"/>
      <c r="AD5" s="52"/>
      <c r="AE5" s="52"/>
      <c r="AF5" s="52"/>
      <c r="AG5" s="52"/>
      <c r="AH5" s="52"/>
      <c r="AI5" s="52"/>
      <c r="AJ5" s="52"/>
      <c r="AK5" s="52"/>
      <c r="AL5" s="52"/>
      <c r="AM5" s="52"/>
      <c r="AN5" s="52"/>
      <c r="AO5" s="52"/>
      <c r="AP5" s="52"/>
      <c r="AQ5" s="52"/>
      <c r="AR5" s="52"/>
      <c r="AS5" s="52"/>
      <c r="AT5" s="52"/>
      <c r="AU5" s="52"/>
      <c r="AV5" s="52"/>
      <c r="AW5" s="52"/>
      <c r="AX5" s="52"/>
      <c r="AY5" s="52"/>
      <c r="AZ5" s="52"/>
      <c r="BA5" s="52"/>
      <c r="BB5" s="52"/>
      <c r="BC5" s="50"/>
      <c r="BD5" s="78" t="str">
        <f t="shared" si="9"/>
        <v/>
      </c>
      <c r="BF5" s="76"/>
      <c r="BG5" s="77"/>
      <c r="BH5" s="76"/>
      <c r="BI5" s="77"/>
      <c r="BJ5" s="50"/>
      <c r="BK5" s="77"/>
      <c r="BL5" s="76"/>
      <c r="BM5" s="77"/>
      <c r="BN5" s="80"/>
      <c r="BO5" s="77"/>
      <c r="BP5" s="80"/>
      <c r="BQ5" s="77"/>
      <c r="BR5" s="76"/>
      <c r="BS5" s="77"/>
      <c r="BT5" s="80"/>
      <c r="BU5" s="77"/>
      <c r="BV5" s="57"/>
      <c r="BW5" s="81"/>
      <c r="BX5" s="82"/>
      <c r="BY5" s="82"/>
      <c r="BZ5" s="86"/>
      <c r="CA5" s="63" t="e">
        <f t="shared" si="4"/>
        <v>#DIV/0!</v>
      </c>
      <c r="CB5" s="83"/>
      <c r="CC5" s="83"/>
    </row>
    <row r="6" spans="1:82" ht="55.5" customHeight="1">
      <c r="A6" s="66">
        <v>4</v>
      </c>
      <c r="C6" s="48">
        <f>事業者情報!$A$3</f>
        <v>0</v>
      </c>
      <c r="G6" s="49"/>
      <c r="H6" s="50"/>
      <c r="I6" s="50"/>
      <c r="J6" s="84"/>
      <c r="K6" s="77"/>
      <c r="L6" s="62"/>
      <c r="M6" s="69" t="str">
        <f t="shared" si="5"/>
        <v/>
      </c>
      <c r="N6" s="70"/>
      <c r="O6" s="71" t="str">
        <f t="shared" si="6"/>
        <v/>
      </c>
      <c r="P6" s="72" t="str">
        <f>IF(N6="","",VLOOKUP(N6,tag!$L$1:$N$28,3,FALSE))</f>
        <v/>
      </c>
      <c r="Q6" s="85"/>
      <c r="R6" s="77"/>
      <c r="S6" s="85"/>
      <c r="T6" s="77"/>
      <c r="U6" s="73">
        <f t="shared" si="7"/>
        <v>0</v>
      </c>
      <c r="W6" s="75" t="str">
        <f t="shared" si="8"/>
        <v/>
      </c>
      <c r="X6" s="59"/>
      <c r="Y6" s="77"/>
      <c r="Z6" s="50"/>
      <c r="AA6" s="77"/>
      <c r="AB6" s="52"/>
      <c r="AC6" s="52"/>
      <c r="AD6" s="52"/>
      <c r="AE6" s="52"/>
      <c r="AF6" s="52"/>
      <c r="AG6" s="52"/>
      <c r="AH6" s="52"/>
      <c r="AI6" s="52"/>
      <c r="AJ6" s="52"/>
      <c r="AK6" s="52"/>
      <c r="AL6" s="52"/>
      <c r="AM6" s="52"/>
      <c r="AN6" s="52"/>
      <c r="AO6" s="52"/>
      <c r="AP6" s="52"/>
      <c r="AQ6" s="52"/>
      <c r="AR6" s="52"/>
      <c r="AS6" s="52"/>
      <c r="AT6" s="52"/>
      <c r="AU6" s="52"/>
      <c r="AV6" s="52"/>
      <c r="AW6" s="52"/>
      <c r="AX6" s="52"/>
      <c r="AY6" s="52"/>
      <c r="AZ6" s="52"/>
      <c r="BA6" s="52"/>
      <c r="BB6" s="52"/>
      <c r="BC6" s="50"/>
      <c r="BD6" s="78" t="str">
        <f t="shared" si="9"/>
        <v/>
      </c>
      <c r="BF6" s="76"/>
      <c r="BG6" s="77"/>
      <c r="BH6" s="76"/>
      <c r="BI6" s="77"/>
      <c r="BJ6" s="50"/>
      <c r="BK6" s="77"/>
      <c r="BL6" s="76"/>
      <c r="BM6" s="77"/>
      <c r="BN6" s="80"/>
      <c r="BO6" s="77"/>
      <c r="BP6" s="80"/>
      <c r="BQ6" s="77"/>
      <c r="BR6" s="76"/>
      <c r="BS6" s="77"/>
      <c r="BT6" s="80"/>
      <c r="BU6" s="77"/>
      <c r="BV6" s="57"/>
      <c r="BW6" s="81"/>
      <c r="BX6" s="82"/>
      <c r="BY6" s="82"/>
      <c r="BZ6" s="86"/>
      <c r="CA6" s="63" t="e">
        <f t="shared" si="4"/>
        <v>#DIV/0!</v>
      </c>
      <c r="CB6" s="83"/>
      <c r="CC6" s="83"/>
    </row>
    <row r="7" spans="1:82" ht="55.5" customHeight="1">
      <c r="A7" s="66">
        <v>5</v>
      </c>
      <c r="C7" s="48">
        <f>事業者情報!$A$3</f>
        <v>0</v>
      </c>
      <c r="G7" s="49"/>
      <c r="H7" s="50"/>
      <c r="I7" s="50"/>
      <c r="J7" s="84"/>
      <c r="K7" s="77"/>
      <c r="L7" s="62"/>
      <c r="M7" s="69" t="str">
        <f t="shared" si="5"/>
        <v/>
      </c>
      <c r="N7" s="70"/>
      <c r="O7" s="71" t="str">
        <f t="shared" si="6"/>
        <v/>
      </c>
      <c r="P7" s="72" t="str">
        <f>IF(N7="","",VLOOKUP(N7,tag!$L$1:$N$28,3,FALSE))</f>
        <v/>
      </c>
      <c r="Q7" s="85"/>
      <c r="R7" s="77"/>
      <c r="S7" s="85"/>
      <c r="T7" s="77"/>
      <c r="U7" s="73">
        <f t="shared" si="7"/>
        <v>0</v>
      </c>
      <c r="W7" s="75" t="str">
        <f t="shared" si="8"/>
        <v/>
      </c>
      <c r="X7" s="59"/>
      <c r="Y7" s="77"/>
      <c r="Z7" s="50"/>
      <c r="AA7" s="77"/>
      <c r="AB7" s="52"/>
      <c r="AC7" s="52"/>
      <c r="AD7" s="52"/>
      <c r="AE7" s="52"/>
      <c r="AF7" s="52"/>
      <c r="AG7" s="52"/>
      <c r="AH7" s="52"/>
      <c r="AI7" s="52"/>
      <c r="AJ7" s="52"/>
      <c r="AK7" s="52"/>
      <c r="AL7" s="52"/>
      <c r="AM7" s="52"/>
      <c r="AN7" s="52"/>
      <c r="AO7" s="52"/>
      <c r="AP7" s="52"/>
      <c r="AQ7" s="52"/>
      <c r="AR7" s="52"/>
      <c r="AS7" s="52"/>
      <c r="AT7" s="52"/>
      <c r="AU7" s="52"/>
      <c r="AV7" s="52"/>
      <c r="AW7" s="52"/>
      <c r="AX7" s="52"/>
      <c r="AY7" s="52"/>
      <c r="AZ7" s="52"/>
      <c r="BA7" s="52"/>
      <c r="BB7" s="52"/>
      <c r="BC7" s="50"/>
      <c r="BD7" s="78" t="str">
        <f t="shared" si="9"/>
        <v/>
      </c>
      <c r="BF7" s="76"/>
      <c r="BG7" s="77"/>
      <c r="BH7" s="76"/>
      <c r="BI7" s="77"/>
      <c r="BJ7" s="50"/>
      <c r="BK7" s="77"/>
      <c r="BL7" s="76"/>
      <c r="BM7" s="77"/>
      <c r="BN7" s="80"/>
      <c r="BO7" s="77"/>
      <c r="BP7" s="80"/>
      <c r="BQ7" s="77"/>
      <c r="BR7" s="76"/>
      <c r="BS7" s="77"/>
      <c r="BT7" s="80"/>
      <c r="BU7" s="77"/>
      <c r="BV7" s="57"/>
      <c r="BW7" s="81"/>
      <c r="BX7" s="82"/>
      <c r="BY7" s="82"/>
      <c r="BZ7" s="86"/>
      <c r="CA7" s="63" t="e">
        <f t="shared" si="4"/>
        <v>#DIV/0!</v>
      </c>
      <c r="CB7" s="83"/>
      <c r="CC7" s="83"/>
    </row>
    <row r="8" spans="1:82" ht="55.5" customHeight="1">
      <c r="A8" s="66">
        <v>6</v>
      </c>
      <c r="C8" s="48">
        <f>事業者情報!$A$3</f>
        <v>0</v>
      </c>
      <c r="G8" s="49"/>
      <c r="H8" s="50"/>
      <c r="I8" s="50"/>
      <c r="J8" s="84"/>
      <c r="K8" s="77"/>
      <c r="L8" s="62"/>
      <c r="M8" s="69" t="str">
        <f t="shared" si="5"/>
        <v/>
      </c>
      <c r="O8" s="71" t="str">
        <f t="shared" si="6"/>
        <v/>
      </c>
      <c r="P8" s="72" t="str">
        <f>IF(N8="","",VLOOKUP(N8,tag!$L$1:$N$28,3,FALSE))</f>
        <v/>
      </c>
      <c r="Q8" s="85"/>
      <c r="R8" s="77"/>
      <c r="S8" s="85"/>
      <c r="T8" s="77"/>
      <c r="U8" s="73">
        <f t="shared" si="7"/>
        <v>0</v>
      </c>
      <c r="W8" s="75" t="str">
        <f t="shared" si="8"/>
        <v/>
      </c>
      <c r="X8" s="59"/>
      <c r="Y8" s="77"/>
      <c r="Z8" s="50"/>
      <c r="AA8" s="77"/>
      <c r="AB8" s="52"/>
      <c r="AC8" s="52"/>
      <c r="AD8" s="52"/>
      <c r="AE8" s="52"/>
      <c r="AF8" s="52"/>
      <c r="AG8" s="52"/>
      <c r="AH8" s="52"/>
      <c r="AI8" s="52"/>
      <c r="AJ8" s="52"/>
      <c r="AK8" s="52"/>
      <c r="AL8" s="52"/>
      <c r="AM8" s="52"/>
      <c r="AN8" s="52"/>
      <c r="AO8" s="52"/>
      <c r="AP8" s="52"/>
      <c r="AQ8" s="52"/>
      <c r="AR8" s="52"/>
      <c r="AS8" s="52"/>
      <c r="AT8" s="52"/>
      <c r="AU8" s="52"/>
      <c r="AV8" s="52"/>
      <c r="AW8" s="52"/>
      <c r="AX8" s="52"/>
      <c r="AY8" s="52"/>
      <c r="AZ8" s="52"/>
      <c r="BA8" s="52"/>
      <c r="BB8" s="52"/>
      <c r="BC8" s="50"/>
      <c r="BD8" s="78" t="str">
        <f t="shared" si="9"/>
        <v/>
      </c>
      <c r="BF8" s="76"/>
      <c r="BG8" s="87"/>
      <c r="BH8" s="76"/>
      <c r="BI8" s="87"/>
      <c r="BJ8" s="50"/>
      <c r="BK8" s="87"/>
      <c r="BL8" s="76"/>
      <c r="BM8" s="87"/>
      <c r="BN8" s="80"/>
      <c r="BO8" s="87"/>
      <c r="BP8" s="80"/>
      <c r="BQ8" s="87"/>
      <c r="BR8" s="76"/>
      <c r="BS8" s="87"/>
      <c r="BT8" s="80"/>
      <c r="BU8" s="87"/>
      <c r="BV8" s="57"/>
      <c r="BW8" s="81"/>
      <c r="BX8" s="82"/>
      <c r="BY8" s="82"/>
      <c r="BZ8" s="86"/>
      <c r="CA8" s="63" t="e">
        <f t="shared" si="4"/>
        <v>#DIV/0!</v>
      </c>
      <c r="CB8" s="83"/>
      <c r="CC8" s="83"/>
    </row>
    <row r="9" spans="1:82" ht="55.5" customHeight="1">
      <c r="A9" s="66">
        <v>7</v>
      </c>
      <c r="C9" s="48">
        <f>事業者情報!$A$3</f>
        <v>0</v>
      </c>
      <c r="G9" s="49"/>
      <c r="H9" s="50"/>
      <c r="I9" s="50"/>
      <c r="J9" s="84"/>
      <c r="K9" s="77"/>
      <c r="L9" s="62"/>
      <c r="M9" s="69" t="str">
        <f t="shared" si="5"/>
        <v/>
      </c>
      <c r="O9" s="71" t="str">
        <f t="shared" si="6"/>
        <v/>
      </c>
      <c r="P9" s="72" t="str">
        <f>IF(N9="","",VLOOKUP(N9,tag!$L$1:$N$28,3,FALSE))</f>
        <v/>
      </c>
      <c r="Q9" s="85"/>
      <c r="R9" s="77"/>
      <c r="S9" s="85"/>
      <c r="T9" s="77"/>
      <c r="U9" s="73">
        <f t="shared" si="7"/>
        <v>0</v>
      </c>
      <c r="W9" s="75" t="str">
        <f t="shared" si="8"/>
        <v/>
      </c>
      <c r="X9" s="59"/>
      <c r="Y9" s="77"/>
      <c r="Z9" s="50"/>
      <c r="AA9" s="77"/>
      <c r="AB9" s="52"/>
      <c r="AC9" s="52"/>
      <c r="AD9" s="52"/>
      <c r="AE9" s="52"/>
      <c r="AF9" s="52"/>
      <c r="AG9" s="52"/>
      <c r="AH9" s="52"/>
      <c r="AI9" s="52"/>
      <c r="AJ9" s="52"/>
      <c r="AK9" s="52"/>
      <c r="AL9" s="52"/>
      <c r="AM9" s="52"/>
      <c r="AN9" s="52"/>
      <c r="AO9" s="52"/>
      <c r="AP9" s="52"/>
      <c r="AQ9" s="52"/>
      <c r="AR9" s="52"/>
      <c r="AS9" s="52"/>
      <c r="AT9" s="52"/>
      <c r="AU9" s="52"/>
      <c r="AV9" s="52"/>
      <c r="AW9" s="52"/>
      <c r="AX9" s="52"/>
      <c r="AY9" s="52"/>
      <c r="AZ9" s="52"/>
      <c r="BA9" s="52"/>
      <c r="BB9" s="52"/>
      <c r="BC9" s="50"/>
      <c r="BD9" s="78" t="str">
        <f t="shared" si="9"/>
        <v/>
      </c>
      <c r="BF9" s="76"/>
      <c r="BG9" s="77"/>
      <c r="BH9" s="76"/>
      <c r="BI9" s="77"/>
      <c r="BJ9" s="50"/>
      <c r="BK9" s="77"/>
      <c r="BL9" s="76"/>
      <c r="BM9" s="77"/>
      <c r="BN9" s="80"/>
      <c r="BO9" s="77"/>
      <c r="BP9" s="80"/>
      <c r="BQ9" s="77"/>
      <c r="BR9" s="76"/>
      <c r="BS9" s="77"/>
      <c r="BT9" s="80"/>
      <c r="BU9" s="77"/>
      <c r="BV9" s="57"/>
      <c r="BW9" s="81"/>
      <c r="BX9" s="82"/>
      <c r="BY9" s="82"/>
      <c r="BZ9" s="86"/>
      <c r="CA9" s="63" t="e">
        <f t="shared" si="4"/>
        <v>#DIV/0!</v>
      </c>
      <c r="CB9" s="83"/>
      <c r="CC9" s="83"/>
    </row>
    <row r="10" spans="1:82" ht="55.5" customHeight="1">
      <c r="A10" s="66">
        <v>8</v>
      </c>
      <c r="C10" s="48">
        <f>事業者情報!$A$3</f>
        <v>0</v>
      </c>
      <c r="G10" s="49"/>
      <c r="H10" s="50"/>
      <c r="I10" s="50"/>
      <c r="J10" s="84"/>
      <c r="K10" s="77"/>
      <c r="L10" s="62"/>
      <c r="M10" s="69" t="str">
        <f t="shared" si="5"/>
        <v/>
      </c>
      <c r="O10" s="71" t="str">
        <f t="shared" si="6"/>
        <v/>
      </c>
      <c r="P10" s="72" t="str">
        <f>IF(N10="","",VLOOKUP(N10,tag!$L$1:$N$28,3,FALSE))</f>
        <v/>
      </c>
      <c r="Q10" s="85"/>
      <c r="R10" s="77"/>
      <c r="S10" s="85"/>
      <c r="T10" s="77"/>
      <c r="U10" s="73">
        <f t="shared" si="7"/>
        <v>0</v>
      </c>
      <c r="W10" s="75" t="str">
        <f t="shared" si="8"/>
        <v/>
      </c>
      <c r="X10" s="59"/>
      <c r="Y10" s="77"/>
      <c r="Z10" s="50"/>
      <c r="AA10" s="77"/>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c r="BC10" s="50"/>
      <c r="BD10" s="78" t="str">
        <f t="shared" si="9"/>
        <v/>
      </c>
      <c r="BF10" s="76"/>
      <c r="BG10" s="77"/>
      <c r="BH10" s="76"/>
      <c r="BI10" s="77"/>
      <c r="BJ10" s="50"/>
      <c r="BK10" s="77"/>
      <c r="BL10" s="76"/>
      <c r="BM10" s="77"/>
      <c r="BN10" s="80"/>
      <c r="BO10" s="77"/>
      <c r="BP10" s="80"/>
      <c r="BQ10" s="77"/>
      <c r="BR10" s="76"/>
      <c r="BS10" s="77"/>
      <c r="BT10" s="80"/>
      <c r="BU10" s="77"/>
      <c r="BV10" s="57"/>
      <c r="BW10" s="81"/>
      <c r="BX10" s="82"/>
      <c r="BY10" s="82"/>
      <c r="BZ10" s="86"/>
      <c r="CA10" s="63" t="e">
        <f t="shared" si="4"/>
        <v>#DIV/0!</v>
      </c>
      <c r="CB10" s="83"/>
      <c r="CC10" s="83"/>
    </row>
    <row r="11" spans="1:82" ht="55.5" customHeight="1">
      <c r="A11" s="66">
        <v>9</v>
      </c>
      <c r="C11" s="48">
        <f>事業者情報!$A$3</f>
        <v>0</v>
      </c>
      <c r="G11" s="49"/>
      <c r="H11" s="50"/>
      <c r="I11" s="50"/>
      <c r="J11" s="84"/>
      <c r="K11" s="77"/>
      <c r="L11" s="62"/>
      <c r="M11" s="69" t="str">
        <f t="shared" si="5"/>
        <v/>
      </c>
      <c r="O11" s="71" t="str">
        <f t="shared" si="6"/>
        <v/>
      </c>
      <c r="P11" s="72" t="str">
        <f>IF(N11="","",VLOOKUP(N11,tag!$L$1:$N$28,3,FALSE))</f>
        <v/>
      </c>
      <c r="Q11" s="85"/>
      <c r="R11" s="77"/>
      <c r="S11" s="85"/>
      <c r="T11" s="77"/>
      <c r="U11" s="73">
        <f t="shared" si="7"/>
        <v>0</v>
      </c>
      <c r="W11" s="75" t="str">
        <f t="shared" si="8"/>
        <v/>
      </c>
      <c r="X11" s="59"/>
      <c r="Y11" s="77"/>
      <c r="Z11" s="50"/>
      <c r="AA11" s="77"/>
      <c r="AB11" s="52"/>
      <c r="AC11" s="52"/>
      <c r="AD11" s="52"/>
      <c r="AE11" s="52"/>
      <c r="AF11" s="52"/>
      <c r="AG11" s="52"/>
      <c r="AH11" s="52"/>
      <c r="AI11" s="52"/>
      <c r="AJ11" s="52"/>
      <c r="AK11" s="52"/>
      <c r="AL11" s="52"/>
      <c r="AM11" s="52"/>
      <c r="AN11" s="52"/>
      <c r="AO11" s="52"/>
      <c r="AP11" s="52"/>
      <c r="AQ11" s="52"/>
      <c r="AR11" s="52"/>
      <c r="AS11" s="52"/>
      <c r="AT11" s="52"/>
      <c r="AU11" s="52"/>
      <c r="AV11" s="52"/>
      <c r="AW11" s="52"/>
      <c r="AX11" s="52"/>
      <c r="AY11" s="52"/>
      <c r="AZ11" s="52"/>
      <c r="BA11" s="52"/>
      <c r="BB11" s="52"/>
      <c r="BC11" s="50"/>
      <c r="BD11" s="78" t="str">
        <f t="shared" si="9"/>
        <v/>
      </c>
      <c r="BF11" s="76"/>
      <c r="BG11" s="77"/>
      <c r="BH11" s="76"/>
      <c r="BI11" s="77"/>
      <c r="BJ11" s="50"/>
      <c r="BK11" s="77"/>
      <c r="BL11" s="76"/>
      <c r="BM11" s="77"/>
      <c r="BN11" s="80"/>
      <c r="BO11" s="77"/>
      <c r="BP11" s="80"/>
      <c r="BQ11" s="77"/>
      <c r="BR11" s="76"/>
      <c r="BS11" s="77"/>
      <c r="BT11" s="80"/>
      <c r="BU11" s="77"/>
      <c r="BV11" s="57"/>
      <c r="BW11" s="81"/>
      <c r="BX11" s="82"/>
      <c r="BY11" s="82"/>
      <c r="BZ11" s="86"/>
      <c r="CA11" s="63" t="e">
        <f t="shared" si="4"/>
        <v>#DIV/0!</v>
      </c>
      <c r="CB11" s="83"/>
      <c r="CC11" s="83"/>
    </row>
    <row r="12" spans="1:82" ht="55.5" customHeight="1">
      <c r="A12" s="66">
        <v>10</v>
      </c>
      <c r="C12" s="48">
        <f>事業者情報!$A$3</f>
        <v>0</v>
      </c>
      <c r="G12" s="49"/>
      <c r="H12" s="50"/>
      <c r="I12" s="50"/>
      <c r="J12" s="84"/>
      <c r="K12" s="77"/>
      <c r="L12" s="62"/>
      <c r="M12" s="69" t="str">
        <f t="shared" si="5"/>
        <v/>
      </c>
      <c r="O12" s="71" t="str">
        <f t="shared" si="6"/>
        <v/>
      </c>
      <c r="P12" s="72" t="str">
        <f>IF(N12="","",VLOOKUP(N12,tag!$L$1:$N$28,3,FALSE))</f>
        <v/>
      </c>
      <c r="Q12" s="85"/>
      <c r="R12" s="77"/>
      <c r="S12" s="85"/>
      <c r="T12" s="77"/>
      <c r="U12" s="73">
        <f t="shared" si="7"/>
        <v>0</v>
      </c>
      <c r="W12" s="75" t="str">
        <f t="shared" si="8"/>
        <v/>
      </c>
      <c r="X12" s="59"/>
      <c r="Y12" s="77"/>
      <c r="Z12" s="50"/>
      <c r="AA12" s="77"/>
      <c r="AB12" s="52"/>
      <c r="AC12" s="52"/>
      <c r="AD12" s="52"/>
      <c r="AE12" s="52"/>
      <c r="AF12" s="52"/>
      <c r="AG12" s="52"/>
      <c r="AH12" s="52"/>
      <c r="AI12" s="52"/>
      <c r="AJ12" s="52"/>
      <c r="AK12" s="52"/>
      <c r="AL12" s="52"/>
      <c r="AM12" s="52"/>
      <c r="AN12" s="52"/>
      <c r="AO12" s="52"/>
      <c r="AP12" s="52"/>
      <c r="AQ12" s="52"/>
      <c r="AR12" s="52"/>
      <c r="AS12" s="52"/>
      <c r="AT12" s="52"/>
      <c r="AU12" s="52"/>
      <c r="AV12" s="52"/>
      <c r="AW12" s="52"/>
      <c r="AX12" s="52"/>
      <c r="AY12" s="52"/>
      <c r="AZ12" s="52"/>
      <c r="BA12" s="52"/>
      <c r="BB12" s="52"/>
      <c r="BC12" s="50"/>
      <c r="BD12" s="78" t="str">
        <f t="shared" si="9"/>
        <v/>
      </c>
      <c r="BF12" s="76"/>
      <c r="BG12" s="77"/>
      <c r="BH12" s="76"/>
      <c r="BI12" s="77"/>
      <c r="BJ12" s="50"/>
      <c r="BK12" s="77"/>
      <c r="BL12" s="76"/>
      <c r="BM12" s="77"/>
      <c r="BN12" s="80"/>
      <c r="BO12" s="77"/>
      <c r="BP12" s="80"/>
      <c r="BQ12" s="77"/>
      <c r="BR12" s="76"/>
      <c r="BS12" s="77"/>
      <c r="BT12" s="80"/>
      <c r="BU12" s="77"/>
      <c r="BV12" s="57"/>
      <c r="BW12" s="81"/>
      <c r="BX12" s="82"/>
      <c r="BY12" s="82"/>
      <c r="BZ12" s="86"/>
      <c r="CA12" s="63" t="e">
        <f t="shared" si="4"/>
        <v>#DIV/0!</v>
      </c>
      <c r="CB12" s="83"/>
      <c r="CC12" s="83"/>
    </row>
    <row r="13" spans="1:82" ht="55.5" customHeight="1">
      <c r="A13" s="66">
        <v>11</v>
      </c>
      <c r="C13" s="48">
        <f>事業者情報!$A$3</f>
        <v>0</v>
      </c>
      <c r="G13" s="49"/>
      <c r="H13" s="50"/>
      <c r="I13" s="50"/>
      <c r="J13" s="84"/>
      <c r="K13" s="77"/>
      <c r="L13" s="62"/>
      <c r="M13" s="69" t="str">
        <f t="shared" si="5"/>
        <v/>
      </c>
      <c r="O13" s="71" t="str">
        <f t="shared" si="6"/>
        <v/>
      </c>
      <c r="P13" s="72" t="str">
        <f>IF(N13="","",VLOOKUP(N13,tag!$L$1:$N$28,3,FALSE))</f>
        <v/>
      </c>
      <c r="Q13" s="85"/>
      <c r="R13" s="77"/>
      <c r="S13" s="85"/>
      <c r="T13" s="77"/>
      <c r="U13" s="73">
        <f t="shared" si="7"/>
        <v>0</v>
      </c>
      <c r="W13" s="75" t="str">
        <f t="shared" si="8"/>
        <v/>
      </c>
      <c r="X13" s="59"/>
      <c r="Y13" s="77"/>
      <c r="Z13" s="50"/>
      <c r="AA13" s="77"/>
      <c r="AB13" s="52"/>
      <c r="AC13" s="52"/>
      <c r="AD13" s="52"/>
      <c r="AE13" s="52"/>
      <c r="AF13" s="52"/>
      <c r="AG13" s="52"/>
      <c r="AH13" s="52"/>
      <c r="AI13" s="52"/>
      <c r="AJ13" s="52"/>
      <c r="AK13" s="52"/>
      <c r="AL13" s="52"/>
      <c r="AM13" s="52"/>
      <c r="AN13" s="52"/>
      <c r="AO13" s="52"/>
      <c r="AP13" s="52"/>
      <c r="AQ13" s="52"/>
      <c r="AR13" s="52"/>
      <c r="AS13" s="52"/>
      <c r="AT13" s="52"/>
      <c r="AU13" s="52"/>
      <c r="AV13" s="52"/>
      <c r="AW13" s="52"/>
      <c r="AX13" s="52"/>
      <c r="AY13" s="52"/>
      <c r="AZ13" s="52"/>
      <c r="BA13" s="52"/>
      <c r="BB13" s="52"/>
      <c r="BC13" s="50"/>
      <c r="BD13" s="78" t="str">
        <f t="shared" si="9"/>
        <v/>
      </c>
      <c r="BF13" s="76"/>
      <c r="BG13" s="77"/>
      <c r="BH13" s="76"/>
      <c r="BI13" s="77"/>
      <c r="BJ13" s="50"/>
      <c r="BK13" s="77"/>
      <c r="BL13" s="76"/>
      <c r="BM13" s="77"/>
      <c r="BN13" s="80"/>
      <c r="BO13" s="77"/>
      <c r="BP13" s="80"/>
      <c r="BQ13" s="77"/>
      <c r="BR13" s="76"/>
      <c r="BS13" s="77"/>
      <c r="BT13" s="80"/>
      <c r="BU13" s="77"/>
      <c r="BV13" s="57"/>
      <c r="BW13" s="81"/>
      <c r="BX13" s="82"/>
      <c r="BY13" s="82"/>
      <c r="BZ13" s="86"/>
      <c r="CA13" s="63" t="e">
        <f t="shared" si="4"/>
        <v>#DIV/0!</v>
      </c>
      <c r="CB13" s="83"/>
      <c r="CC13" s="83"/>
    </row>
    <row r="14" spans="1:82" ht="55.5" customHeight="1">
      <c r="A14" s="66">
        <v>12</v>
      </c>
      <c r="C14" s="48">
        <f>事業者情報!$A$3</f>
        <v>0</v>
      </c>
      <c r="G14" s="49"/>
      <c r="H14" s="50"/>
      <c r="I14" s="50"/>
      <c r="J14" s="84"/>
      <c r="K14" s="77"/>
      <c r="L14" s="62"/>
      <c r="M14" s="69" t="str">
        <f t="shared" si="5"/>
        <v/>
      </c>
      <c r="O14" s="71" t="str">
        <f t="shared" si="6"/>
        <v/>
      </c>
      <c r="P14" s="72" t="str">
        <f>IF(N14="","",VLOOKUP(N14,tag!$L$1:$N$28,3,FALSE))</f>
        <v/>
      </c>
      <c r="Q14" s="85"/>
      <c r="R14" s="77"/>
      <c r="S14" s="85"/>
      <c r="T14" s="77"/>
      <c r="U14" s="73">
        <f t="shared" si="7"/>
        <v>0</v>
      </c>
      <c r="W14" s="75" t="str">
        <f t="shared" si="8"/>
        <v/>
      </c>
      <c r="X14" s="59"/>
      <c r="Y14" s="77"/>
      <c r="Z14" s="50"/>
      <c r="AA14" s="77"/>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0"/>
      <c r="BD14" s="78" t="str">
        <f t="shared" si="9"/>
        <v/>
      </c>
      <c r="BF14" s="76"/>
      <c r="BG14" s="77"/>
      <c r="BH14" s="76"/>
      <c r="BI14" s="77"/>
      <c r="BJ14" s="50"/>
      <c r="BK14" s="77"/>
      <c r="BL14" s="76"/>
      <c r="BM14" s="77"/>
      <c r="BN14" s="80"/>
      <c r="BO14" s="77"/>
      <c r="BP14" s="80"/>
      <c r="BQ14" s="77"/>
      <c r="BR14" s="76"/>
      <c r="BS14" s="77"/>
      <c r="BT14" s="80"/>
      <c r="BU14" s="77"/>
      <c r="BV14" s="57"/>
      <c r="BW14" s="81"/>
      <c r="BX14" s="82"/>
      <c r="BY14" s="82"/>
      <c r="BZ14" s="86"/>
      <c r="CA14" s="63" t="e">
        <f t="shared" si="4"/>
        <v>#DIV/0!</v>
      </c>
      <c r="CB14" s="83"/>
      <c r="CC14" s="83"/>
    </row>
    <row r="15" spans="1:82" ht="25.5" customHeight="1">
      <c r="A15" s="66">
        <v>13</v>
      </c>
      <c r="C15" s="48">
        <f>事業者情報!$A$3</f>
        <v>0</v>
      </c>
      <c r="G15" s="49"/>
      <c r="H15" s="50"/>
      <c r="I15" s="50"/>
      <c r="J15" s="84"/>
      <c r="K15" s="77"/>
      <c r="L15" s="62"/>
      <c r="M15" s="69" t="str">
        <f t="shared" si="5"/>
        <v/>
      </c>
      <c r="O15" s="71" t="str">
        <f t="shared" si="6"/>
        <v/>
      </c>
      <c r="P15" s="72" t="str">
        <f>IF(N15="","",VLOOKUP(N15,tag!$L$1:$N$28,3,FALSE))</f>
        <v/>
      </c>
      <c r="Q15" s="85"/>
      <c r="R15" s="77"/>
      <c r="S15" s="85"/>
      <c r="T15" s="77"/>
      <c r="U15" s="73">
        <f t="shared" si="7"/>
        <v>0</v>
      </c>
      <c r="W15" s="75" t="str">
        <f t="shared" si="8"/>
        <v/>
      </c>
      <c r="X15" s="59"/>
      <c r="Y15" s="77"/>
      <c r="Z15" s="50"/>
      <c r="AA15" s="77"/>
      <c r="AB15" s="52"/>
      <c r="AC15" s="52"/>
      <c r="AD15" s="52"/>
      <c r="AE15" s="52"/>
      <c r="AF15" s="52"/>
      <c r="AG15" s="52"/>
      <c r="AH15" s="52"/>
      <c r="AI15" s="52"/>
      <c r="AJ15" s="52"/>
      <c r="AK15" s="52"/>
      <c r="AL15" s="52"/>
      <c r="AM15" s="52"/>
      <c r="AN15" s="52"/>
      <c r="AO15" s="52"/>
      <c r="AP15" s="52"/>
      <c r="AQ15" s="52"/>
      <c r="AR15" s="52"/>
      <c r="AS15" s="52"/>
      <c r="AT15" s="52"/>
      <c r="AU15" s="52"/>
      <c r="AV15" s="52"/>
      <c r="AW15" s="52"/>
      <c r="AX15" s="52"/>
      <c r="AY15" s="52"/>
      <c r="AZ15" s="52"/>
      <c r="BA15" s="52"/>
      <c r="BB15" s="52"/>
      <c r="BC15" s="50"/>
      <c r="BD15" s="78" t="str">
        <f t="shared" si="9"/>
        <v/>
      </c>
      <c r="BF15" s="76"/>
      <c r="BG15" s="77"/>
      <c r="BH15" s="76"/>
      <c r="BI15" s="77"/>
      <c r="BJ15" s="50"/>
      <c r="BK15" s="77"/>
      <c r="BL15" s="76"/>
      <c r="BM15" s="77"/>
      <c r="BN15" s="80"/>
      <c r="BO15" s="77"/>
      <c r="BP15" s="80"/>
      <c r="BQ15" s="77"/>
      <c r="BR15" s="76"/>
      <c r="BS15" s="77"/>
      <c r="BT15" s="80"/>
      <c r="BU15" s="77"/>
      <c r="BV15" s="57"/>
      <c r="BW15" s="81"/>
      <c r="BX15" s="82"/>
      <c r="BY15" s="82"/>
      <c r="BZ15" s="86"/>
      <c r="CA15" s="63" t="e">
        <f t="shared" si="4"/>
        <v>#DIV/0!</v>
      </c>
      <c r="CB15" s="83"/>
      <c r="CC15" s="83"/>
    </row>
    <row r="16" spans="1:82" ht="25.5" customHeight="1">
      <c r="A16" s="66">
        <v>14</v>
      </c>
      <c r="C16" s="48">
        <f>事業者情報!$A$3</f>
        <v>0</v>
      </c>
      <c r="G16" s="49"/>
      <c r="H16" s="50"/>
      <c r="I16" s="50"/>
      <c r="J16" s="84"/>
      <c r="K16" s="77"/>
      <c r="L16" s="62"/>
      <c r="M16" s="69" t="str">
        <f t="shared" si="5"/>
        <v/>
      </c>
      <c r="O16" s="71" t="str">
        <f t="shared" si="6"/>
        <v/>
      </c>
      <c r="P16" s="72" t="str">
        <f>IF(N16="","",VLOOKUP(N16,tag!$L$1:$N$28,3,FALSE))</f>
        <v/>
      </c>
      <c r="Q16" s="85"/>
      <c r="R16" s="77"/>
      <c r="S16" s="85"/>
      <c r="T16" s="77"/>
      <c r="U16" s="73">
        <f t="shared" si="7"/>
        <v>0</v>
      </c>
      <c r="W16" s="75" t="str">
        <f t="shared" si="8"/>
        <v/>
      </c>
      <c r="X16" s="59"/>
      <c r="Y16" s="77"/>
      <c r="Z16" s="50"/>
      <c r="AA16" s="77"/>
      <c r="AB16" s="52"/>
      <c r="AC16" s="52"/>
      <c r="AD16" s="52"/>
      <c r="AE16" s="52"/>
      <c r="AF16" s="52"/>
      <c r="AG16" s="52"/>
      <c r="AH16" s="52"/>
      <c r="AI16" s="52"/>
      <c r="AJ16" s="52"/>
      <c r="AK16" s="52"/>
      <c r="AL16" s="52"/>
      <c r="AM16" s="52"/>
      <c r="AN16" s="52"/>
      <c r="AO16" s="52"/>
      <c r="AP16" s="52"/>
      <c r="AQ16" s="52"/>
      <c r="AR16" s="52"/>
      <c r="AS16" s="52"/>
      <c r="AT16" s="52"/>
      <c r="AU16" s="52"/>
      <c r="AV16" s="52"/>
      <c r="AW16" s="52"/>
      <c r="AX16" s="52"/>
      <c r="AY16" s="52"/>
      <c r="AZ16" s="52"/>
      <c r="BA16" s="52"/>
      <c r="BB16" s="52"/>
      <c r="BC16" s="50"/>
      <c r="BD16" s="78" t="str">
        <f t="shared" si="9"/>
        <v/>
      </c>
      <c r="BF16" s="76"/>
      <c r="BG16" s="77"/>
      <c r="BH16" s="76"/>
      <c r="BI16" s="77"/>
      <c r="BJ16" s="50"/>
      <c r="BK16" s="77"/>
      <c r="BL16" s="76"/>
      <c r="BM16" s="77"/>
      <c r="BN16" s="80"/>
      <c r="BO16" s="77"/>
      <c r="BP16" s="80"/>
      <c r="BQ16" s="77"/>
      <c r="BR16" s="76"/>
      <c r="BS16" s="77"/>
      <c r="BT16" s="80"/>
      <c r="BU16" s="77"/>
      <c r="BV16" s="57"/>
      <c r="BW16" s="81"/>
      <c r="BX16" s="82"/>
      <c r="BY16" s="82"/>
      <c r="BZ16" s="86"/>
      <c r="CA16" s="63" t="e">
        <f t="shared" si="4"/>
        <v>#DIV/0!</v>
      </c>
      <c r="CB16" s="83"/>
      <c r="CC16" s="83"/>
    </row>
    <row r="17" spans="1:82" ht="25.5" customHeight="1">
      <c r="A17" s="66">
        <v>15</v>
      </c>
      <c r="C17" s="48">
        <f>事業者情報!$A$3</f>
        <v>0</v>
      </c>
      <c r="G17" s="49"/>
      <c r="H17" s="50"/>
      <c r="I17" s="50"/>
      <c r="J17" s="84"/>
      <c r="K17" s="77"/>
      <c r="L17" s="62"/>
      <c r="M17" s="69" t="str">
        <f t="shared" si="5"/>
        <v/>
      </c>
      <c r="O17" s="71" t="str">
        <f t="shared" si="6"/>
        <v/>
      </c>
      <c r="P17" s="72" t="str">
        <f>IF(N17="","",VLOOKUP(N17,tag!$L$1:$N$28,3,FALSE))</f>
        <v/>
      </c>
      <c r="Q17" s="85"/>
      <c r="R17" s="77"/>
      <c r="S17" s="85"/>
      <c r="T17" s="77"/>
      <c r="U17" s="73">
        <f t="shared" si="7"/>
        <v>0</v>
      </c>
      <c r="W17" s="75" t="str">
        <f t="shared" si="8"/>
        <v/>
      </c>
      <c r="X17" s="59"/>
      <c r="Y17" s="77"/>
      <c r="Z17" s="50"/>
      <c r="AA17" s="77"/>
      <c r="AB17" s="52"/>
      <c r="AC17" s="52"/>
      <c r="AD17" s="52"/>
      <c r="AE17" s="52"/>
      <c r="AF17" s="52"/>
      <c r="AG17" s="52"/>
      <c r="AH17" s="52"/>
      <c r="AI17" s="52"/>
      <c r="AJ17" s="52"/>
      <c r="AK17" s="52"/>
      <c r="AL17" s="52"/>
      <c r="AM17" s="52"/>
      <c r="AN17" s="52"/>
      <c r="AO17" s="52"/>
      <c r="AP17" s="52"/>
      <c r="AQ17" s="52"/>
      <c r="AR17" s="52"/>
      <c r="AS17" s="52"/>
      <c r="AT17" s="52"/>
      <c r="AU17" s="52"/>
      <c r="AV17" s="52"/>
      <c r="AW17" s="52"/>
      <c r="AX17" s="52"/>
      <c r="AY17" s="52"/>
      <c r="AZ17" s="52"/>
      <c r="BA17" s="52"/>
      <c r="BB17" s="52"/>
      <c r="BC17" s="50"/>
      <c r="BD17" s="78" t="str">
        <f t="shared" si="9"/>
        <v/>
      </c>
      <c r="BF17" s="76"/>
      <c r="BG17" s="77"/>
      <c r="BH17" s="76"/>
      <c r="BI17" s="77"/>
      <c r="BJ17" s="50"/>
      <c r="BK17" s="77"/>
      <c r="BL17" s="76"/>
      <c r="BM17" s="77"/>
      <c r="BN17" s="80"/>
      <c r="BO17" s="77"/>
      <c r="BP17" s="80"/>
      <c r="BQ17" s="77"/>
      <c r="BR17" s="76"/>
      <c r="BS17" s="77"/>
      <c r="BT17" s="80"/>
      <c r="BU17" s="77"/>
      <c r="BV17" s="57"/>
      <c r="BW17" s="81"/>
      <c r="BX17" s="82"/>
      <c r="BY17" s="82"/>
      <c r="BZ17" s="86"/>
      <c r="CA17" s="63" t="e">
        <f t="shared" si="4"/>
        <v>#DIV/0!</v>
      </c>
      <c r="CB17" s="83"/>
      <c r="CC17" s="83"/>
    </row>
    <row r="18" spans="1:82" ht="25.5" customHeight="1">
      <c r="A18" s="66">
        <v>16</v>
      </c>
      <c r="C18" s="48">
        <f>事業者情報!$A$3</f>
        <v>0</v>
      </c>
      <c r="F18" s="69"/>
      <c r="G18" s="49"/>
      <c r="H18" s="50"/>
      <c r="I18" s="88"/>
      <c r="J18" s="89"/>
      <c r="K18" s="77"/>
      <c r="L18" s="62"/>
      <c r="M18" s="69" t="str">
        <f t="shared" si="5"/>
        <v/>
      </c>
      <c r="O18" s="71" t="str">
        <f t="shared" si="6"/>
        <v/>
      </c>
      <c r="P18" s="72" t="str">
        <f>IF(N18="","",VLOOKUP(N18,tag!$L$1:$N$28,3,FALSE))</f>
        <v/>
      </c>
      <c r="Q18" s="85"/>
      <c r="R18" s="77"/>
      <c r="S18" s="85"/>
      <c r="T18" s="77"/>
      <c r="U18" s="73">
        <f t="shared" si="7"/>
        <v>0</v>
      </c>
      <c r="W18" s="75" t="str">
        <f t="shared" si="8"/>
        <v/>
      </c>
      <c r="X18" s="59"/>
      <c r="Y18" s="77"/>
      <c r="Z18" s="88"/>
      <c r="AA18" s="77"/>
      <c r="AB18" s="52"/>
      <c r="AC18" s="52"/>
      <c r="AD18" s="52"/>
      <c r="AE18" s="52"/>
      <c r="AF18" s="52"/>
      <c r="AG18" s="52"/>
      <c r="AH18" s="52"/>
      <c r="AI18" s="52"/>
      <c r="AJ18" s="52"/>
      <c r="AK18" s="52"/>
      <c r="AL18" s="52"/>
      <c r="AM18" s="52"/>
      <c r="AN18" s="52"/>
      <c r="AO18" s="52"/>
      <c r="AP18" s="52"/>
      <c r="AQ18" s="52"/>
      <c r="AR18" s="52"/>
      <c r="AS18" s="52"/>
      <c r="AT18" s="52"/>
      <c r="AU18" s="52"/>
      <c r="AV18" s="52"/>
      <c r="AW18" s="52"/>
      <c r="AX18" s="52"/>
      <c r="AY18" s="52"/>
      <c r="AZ18" s="52"/>
      <c r="BA18" s="52"/>
      <c r="BB18" s="52"/>
      <c r="BC18" s="50"/>
      <c r="BD18" s="78" t="str">
        <f t="shared" si="9"/>
        <v/>
      </c>
      <c r="BF18" s="88"/>
      <c r="BG18" s="77"/>
      <c r="BH18" s="88"/>
      <c r="BI18" s="77"/>
      <c r="BJ18" s="88"/>
      <c r="BK18" s="77"/>
      <c r="BL18" s="88"/>
      <c r="BM18" s="90"/>
      <c r="BN18" s="91"/>
      <c r="BO18" s="77"/>
      <c r="BP18" s="91"/>
      <c r="BQ18" s="77"/>
      <c r="BR18" s="88"/>
      <c r="BS18" s="77"/>
      <c r="BT18" s="91"/>
      <c r="BU18" s="77"/>
      <c r="BV18" s="57"/>
      <c r="BW18" s="81"/>
      <c r="BX18" s="82"/>
      <c r="BY18" s="82"/>
      <c r="BZ18" s="86"/>
      <c r="CA18" s="63" t="e">
        <f t="shared" si="4"/>
        <v>#DIV/0!</v>
      </c>
      <c r="CB18" s="83"/>
      <c r="CC18" s="83"/>
    </row>
    <row r="19" spans="1:82" ht="25.5" customHeight="1">
      <c r="A19" s="66">
        <v>17</v>
      </c>
      <c r="C19" s="48">
        <f>事業者情報!$A$3</f>
        <v>0</v>
      </c>
      <c r="G19" s="49"/>
      <c r="H19" s="50"/>
      <c r="I19" s="88"/>
      <c r="J19" s="89"/>
      <c r="K19" s="77"/>
      <c r="L19" s="62"/>
      <c r="M19" s="69" t="str">
        <f t="shared" si="5"/>
        <v/>
      </c>
      <c r="N19" s="70"/>
      <c r="O19" s="71" t="str">
        <f t="shared" si="6"/>
        <v/>
      </c>
      <c r="P19" s="72" t="str">
        <f>IF(N19="","",VLOOKUP(N19,tag!$L$1:$N$28,3,FALSE))</f>
        <v/>
      </c>
      <c r="Q19" s="85"/>
      <c r="R19" s="77"/>
      <c r="S19" s="85"/>
      <c r="T19" s="77"/>
      <c r="U19" s="73">
        <f t="shared" si="7"/>
        <v>0</v>
      </c>
      <c r="W19" s="75" t="str">
        <f t="shared" si="8"/>
        <v/>
      </c>
      <c r="X19" s="59"/>
      <c r="Y19" s="77"/>
      <c r="Z19" s="88"/>
      <c r="AA19" s="77"/>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0"/>
      <c r="BD19" s="78" t="str">
        <f t="shared" si="9"/>
        <v/>
      </c>
      <c r="BF19" s="88"/>
      <c r="BG19" s="87"/>
      <c r="BH19" s="92"/>
      <c r="BI19" s="87"/>
      <c r="BJ19" s="93"/>
      <c r="BK19" s="87"/>
      <c r="BL19" s="92"/>
      <c r="BM19" s="94"/>
      <c r="BN19" s="95"/>
      <c r="BO19" s="87"/>
      <c r="BP19" s="95"/>
      <c r="BQ19" s="87"/>
      <c r="BR19" s="92"/>
      <c r="BS19" s="87"/>
      <c r="BT19" s="95"/>
      <c r="BU19" s="87"/>
      <c r="BV19" s="57"/>
      <c r="BW19" s="81"/>
      <c r="BX19" s="82"/>
      <c r="BY19" s="82"/>
      <c r="BZ19" s="86"/>
      <c r="CA19" s="63" t="e">
        <f t="shared" si="4"/>
        <v>#DIV/0!</v>
      </c>
      <c r="CB19" s="83"/>
      <c r="CC19" s="83"/>
      <c r="CD19" s="96"/>
    </row>
    <row r="20" spans="1:82" ht="25.5" customHeight="1">
      <c r="A20" s="66">
        <v>18</v>
      </c>
      <c r="C20" s="48">
        <f>事業者情報!$A$3</f>
        <v>0</v>
      </c>
      <c r="G20" s="49"/>
      <c r="H20" s="50"/>
      <c r="I20" s="88"/>
      <c r="J20" s="89"/>
      <c r="K20" s="77"/>
      <c r="L20" s="62"/>
      <c r="M20" s="69" t="str">
        <f t="shared" si="5"/>
        <v/>
      </c>
      <c r="N20" s="70"/>
      <c r="O20" s="71" t="str">
        <f t="shared" si="6"/>
        <v/>
      </c>
      <c r="P20" s="72" t="str">
        <f>IF(N20="","",VLOOKUP(N20,tag!$L$1:$N$28,3,FALSE))</f>
        <v/>
      </c>
      <c r="Q20" s="85"/>
      <c r="R20" s="77"/>
      <c r="S20" s="85"/>
      <c r="T20" s="77"/>
      <c r="U20" s="73">
        <f t="shared" si="7"/>
        <v>0</v>
      </c>
      <c r="W20" s="75" t="str">
        <f t="shared" si="8"/>
        <v/>
      </c>
      <c r="X20" s="59"/>
      <c r="Y20" s="77"/>
      <c r="Z20" s="88"/>
      <c r="AA20" s="77"/>
      <c r="AB20" s="52"/>
      <c r="AC20" s="52"/>
      <c r="AD20" s="52"/>
      <c r="AE20" s="52"/>
      <c r="AF20" s="52"/>
      <c r="AG20" s="52"/>
      <c r="AH20" s="52"/>
      <c r="AI20" s="52"/>
      <c r="AJ20" s="52"/>
      <c r="AK20" s="52"/>
      <c r="AL20" s="52"/>
      <c r="AM20" s="52"/>
      <c r="AN20" s="52"/>
      <c r="AO20" s="52"/>
      <c r="AP20" s="52"/>
      <c r="AQ20" s="52"/>
      <c r="AR20" s="52"/>
      <c r="AS20" s="52"/>
      <c r="AT20" s="52"/>
      <c r="AU20" s="52"/>
      <c r="AV20" s="52"/>
      <c r="AW20" s="52"/>
      <c r="AX20" s="52"/>
      <c r="AY20" s="52"/>
      <c r="AZ20" s="52"/>
      <c r="BA20" s="52"/>
      <c r="BB20" s="52"/>
      <c r="BC20" s="50"/>
      <c r="BD20" s="78" t="str">
        <f t="shared" si="9"/>
        <v/>
      </c>
      <c r="BF20" s="88"/>
      <c r="BG20" s="77"/>
      <c r="BH20" s="92"/>
      <c r="BI20" s="77"/>
      <c r="BJ20" s="93"/>
      <c r="BK20" s="77"/>
      <c r="BL20" s="92"/>
      <c r="BM20" s="97"/>
      <c r="BN20" s="95"/>
      <c r="BO20" s="77"/>
      <c r="BP20" s="95"/>
      <c r="BQ20" s="77"/>
      <c r="BR20" s="92"/>
      <c r="BS20" s="77"/>
      <c r="BT20" s="95"/>
      <c r="BU20" s="77"/>
      <c r="BV20" s="57"/>
      <c r="BW20" s="81"/>
      <c r="BX20" s="82"/>
      <c r="BY20" s="82"/>
      <c r="BZ20" s="86"/>
      <c r="CA20" s="63" t="e">
        <f t="shared" si="4"/>
        <v>#DIV/0!</v>
      </c>
      <c r="CB20" s="83"/>
      <c r="CC20" s="83"/>
      <c r="CD20" s="96"/>
    </row>
    <row r="21" spans="1:82" ht="25.5" customHeight="1">
      <c r="A21" s="66">
        <v>19</v>
      </c>
      <c r="C21" s="48">
        <f>事業者情報!$A$3</f>
        <v>0</v>
      </c>
      <c r="G21" s="49"/>
      <c r="H21" s="50"/>
      <c r="I21" s="88"/>
      <c r="J21" s="89"/>
      <c r="K21" s="77"/>
      <c r="L21" s="62"/>
      <c r="M21" s="69" t="str">
        <f t="shared" si="5"/>
        <v/>
      </c>
      <c r="N21" s="70"/>
      <c r="O21" s="71" t="str">
        <f t="shared" si="6"/>
        <v/>
      </c>
      <c r="P21" s="72" t="str">
        <f>IF(N21="","",VLOOKUP(N21,tag!$L$1:$N$28,3,FALSE))</f>
        <v/>
      </c>
      <c r="Q21" s="85"/>
      <c r="R21" s="77"/>
      <c r="S21" s="85"/>
      <c r="T21" s="77"/>
      <c r="U21" s="73">
        <f t="shared" si="7"/>
        <v>0</v>
      </c>
      <c r="W21" s="75" t="str">
        <f t="shared" si="8"/>
        <v/>
      </c>
      <c r="X21" s="59"/>
      <c r="Y21" s="77"/>
      <c r="Z21" s="88"/>
      <c r="AA21" s="77"/>
      <c r="AB21" s="52"/>
      <c r="AC21" s="52"/>
      <c r="AD21" s="52"/>
      <c r="AE21" s="52"/>
      <c r="AF21" s="52"/>
      <c r="AG21" s="52"/>
      <c r="AH21" s="52"/>
      <c r="AI21" s="52"/>
      <c r="AJ21" s="52"/>
      <c r="AK21" s="52"/>
      <c r="AL21" s="52"/>
      <c r="AM21" s="52"/>
      <c r="AN21" s="52"/>
      <c r="AO21" s="52"/>
      <c r="AP21" s="52"/>
      <c r="AQ21" s="52"/>
      <c r="AR21" s="52"/>
      <c r="AS21" s="52"/>
      <c r="AT21" s="52"/>
      <c r="AU21" s="52"/>
      <c r="AV21" s="52"/>
      <c r="AW21" s="52"/>
      <c r="AX21" s="52"/>
      <c r="AY21" s="52"/>
      <c r="AZ21" s="52"/>
      <c r="BA21" s="52"/>
      <c r="BB21" s="52"/>
      <c r="BC21" s="50"/>
      <c r="BD21" s="78" t="str">
        <f t="shared" si="9"/>
        <v/>
      </c>
      <c r="BF21" s="88"/>
      <c r="BG21" s="77"/>
      <c r="BH21" s="92"/>
      <c r="BI21" s="77"/>
      <c r="BJ21" s="93"/>
      <c r="BK21" s="77"/>
      <c r="BL21" s="92"/>
      <c r="BM21" s="97"/>
      <c r="BN21" s="95"/>
      <c r="BO21" s="77"/>
      <c r="BP21" s="95"/>
      <c r="BQ21" s="77"/>
      <c r="BR21" s="92"/>
      <c r="BS21" s="77"/>
      <c r="BT21" s="95"/>
      <c r="BU21" s="77"/>
      <c r="BV21" s="57"/>
      <c r="BW21" s="81"/>
      <c r="BX21" s="82"/>
      <c r="BY21" s="82"/>
      <c r="BZ21" s="86"/>
      <c r="CA21" s="63" t="e">
        <f t="shared" si="4"/>
        <v>#DIV/0!</v>
      </c>
      <c r="CB21" s="83"/>
      <c r="CC21" s="83"/>
      <c r="CD21" s="96"/>
    </row>
    <row r="22" spans="1:82" ht="25.5" customHeight="1">
      <c r="A22" s="66">
        <v>20</v>
      </c>
      <c r="C22" s="48">
        <f>事業者情報!$A$3</f>
        <v>0</v>
      </c>
      <c r="G22" s="49"/>
      <c r="H22" s="50"/>
      <c r="I22" s="88"/>
      <c r="J22" s="89"/>
      <c r="K22" s="77"/>
      <c r="L22" s="62"/>
      <c r="M22" s="69" t="str">
        <f t="shared" si="5"/>
        <v/>
      </c>
      <c r="N22" s="70"/>
      <c r="O22" s="71" t="str">
        <f t="shared" si="6"/>
        <v/>
      </c>
      <c r="P22" s="72" t="str">
        <f>IF(N22="","",VLOOKUP(N22,tag!$L$1:$N$28,3,FALSE))</f>
        <v/>
      </c>
      <c r="Q22" s="85"/>
      <c r="R22" s="77"/>
      <c r="S22" s="85"/>
      <c r="T22" s="77"/>
      <c r="U22" s="73">
        <f t="shared" si="7"/>
        <v>0</v>
      </c>
      <c r="W22" s="75" t="str">
        <f t="shared" si="8"/>
        <v/>
      </c>
      <c r="X22" s="59"/>
      <c r="Y22" s="77"/>
      <c r="Z22" s="88"/>
      <c r="AA22" s="77"/>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0"/>
      <c r="BD22" s="78" t="str">
        <f t="shared" si="9"/>
        <v/>
      </c>
      <c r="BF22" s="88"/>
      <c r="BG22" s="77"/>
      <c r="BH22" s="92"/>
      <c r="BI22" s="77"/>
      <c r="BJ22" s="93"/>
      <c r="BK22" s="77"/>
      <c r="BL22" s="92"/>
      <c r="BM22" s="97"/>
      <c r="BN22" s="95"/>
      <c r="BO22" s="77"/>
      <c r="BP22" s="95"/>
      <c r="BQ22" s="77"/>
      <c r="BR22" s="92"/>
      <c r="BS22" s="77"/>
      <c r="BT22" s="95"/>
      <c r="BU22" s="77"/>
      <c r="BV22" s="57"/>
      <c r="BW22" s="81"/>
      <c r="BX22" s="82"/>
      <c r="BY22" s="82"/>
      <c r="BZ22" s="86"/>
      <c r="CA22" s="63" t="e">
        <f t="shared" si="4"/>
        <v>#DIV/0!</v>
      </c>
      <c r="CB22" s="83"/>
      <c r="CC22" s="83"/>
      <c r="CD22" s="96"/>
    </row>
    <row r="23" spans="1:82" ht="25.5" customHeight="1">
      <c r="A23" s="66">
        <v>21</v>
      </c>
      <c r="C23" s="48">
        <f>事業者情報!$A$3</f>
        <v>0</v>
      </c>
      <c r="G23" s="49"/>
      <c r="H23" s="50"/>
      <c r="I23" s="88"/>
      <c r="J23" s="89"/>
      <c r="K23" s="77"/>
      <c r="L23" s="62"/>
      <c r="M23" s="69" t="str">
        <f t="shared" si="5"/>
        <v/>
      </c>
      <c r="N23" s="70"/>
      <c r="O23" s="71" t="str">
        <f t="shared" si="6"/>
        <v/>
      </c>
      <c r="P23" s="72" t="str">
        <f>IF(N23="","",VLOOKUP(N23,tag!$L$1:$N$28,3,FALSE))</f>
        <v/>
      </c>
      <c r="Q23" s="85"/>
      <c r="R23" s="77"/>
      <c r="S23" s="85"/>
      <c r="T23" s="77"/>
      <c r="U23" s="73">
        <f t="shared" si="7"/>
        <v>0</v>
      </c>
      <c r="W23" s="75" t="str">
        <f t="shared" si="8"/>
        <v/>
      </c>
      <c r="X23" s="59"/>
      <c r="Y23" s="77"/>
      <c r="Z23" s="88"/>
      <c r="AA23" s="77"/>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0"/>
      <c r="BD23" s="78" t="str">
        <f t="shared" si="9"/>
        <v/>
      </c>
      <c r="BF23" s="92"/>
      <c r="BG23" s="77"/>
      <c r="BH23" s="92"/>
      <c r="BI23" s="77"/>
      <c r="BJ23" s="93"/>
      <c r="BK23" s="77"/>
      <c r="BL23" s="92"/>
      <c r="BM23" s="97"/>
      <c r="BN23" s="95"/>
      <c r="BO23" s="77"/>
      <c r="BP23" s="95"/>
      <c r="BQ23" s="77"/>
      <c r="BR23" s="92"/>
      <c r="BS23" s="77"/>
      <c r="BT23" s="95"/>
      <c r="BU23" s="77"/>
      <c r="BV23" s="57"/>
      <c r="BW23" s="81"/>
      <c r="BX23" s="82"/>
      <c r="BY23" s="82"/>
      <c r="BZ23" s="86"/>
      <c r="CA23" s="63" t="e">
        <f t="shared" si="4"/>
        <v>#DIV/0!</v>
      </c>
      <c r="CB23" s="83"/>
      <c r="CC23" s="83"/>
    </row>
    <row r="24" spans="1:82" ht="25.5" customHeight="1">
      <c r="A24" s="66">
        <v>22</v>
      </c>
      <c r="C24" s="48">
        <f>事業者情報!$A$3</f>
        <v>0</v>
      </c>
      <c r="G24" s="49"/>
      <c r="H24" s="50"/>
      <c r="I24" s="88"/>
      <c r="J24" s="89"/>
      <c r="K24" s="77"/>
      <c r="L24" s="62"/>
      <c r="M24" s="69" t="str">
        <f t="shared" si="5"/>
        <v/>
      </c>
      <c r="N24" s="70"/>
      <c r="O24" s="71" t="str">
        <f t="shared" si="6"/>
        <v/>
      </c>
      <c r="P24" s="72" t="str">
        <f>IF(N24="","",VLOOKUP(N24,tag!$L$1:$N$28,3,FALSE))</f>
        <v/>
      </c>
      <c r="Q24" s="85"/>
      <c r="R24" s="77"/>
      <c r="S24" s="85"/>
      <c r="T24" s="77"/>
      <c r="U24" s="73">
        <f t="shared" si="7"/>
        <v>0</v>
      </c>
      <c r="W24" s="75" t="str">
        <f t="shared" si="8"/>
        <v/>
      </c>
      <c r="X24" s="59"/>
      <c r="Y24" s="77"/>
      <c r="Z24" s="88"/>
      <c r="AA24" s="77"/>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0"/>
      <c r="BD24" s="78" t="str">
        <f t="shared" si="9"/>
        <v/>
      </c>
      <c r="BF24" s="92"/>
      <c r="BG24" s="77"/>
      <c r="BH24" s="92"/>
      <c r="BI24" s="77"/>
      <c r="BJ24" s="93"/>
      <c r="BK24" s="77"/>
      <c r="BL24" s="92"/>
      <c r="BM24" s="97"/>
      <c r="BN24" s="95"/>
      <c r="BO24" s="77"/>
      <c r="BP24" s="95"/>
      <c r="BQ24" s="77"/>
      <c r="BR24" s="92"/>
      <c r="BS24" s="77"/>
      <c r="BT24" s="95"/>
      <c r="BU24" s="77"/>
      <c r="BV24" s="57"/>
      <c r="BW24" s="81"/>
      <c r="BX24" s="82"/>
      <c r="BY24" s="82"/>
      <c r="BZ24" s="86"/>
      <c r="CA24" s="63" t="e">
        <f t="shared" si="4"/>
        <v>#DIV/0!</v>
      </c>
      <c r="CB24" s="83"/>
      <c r="CC24" s="83"/>
    </row>
    <row r="25" spans="1:82" ht="25.5" customHeight="1">
      <c r="A25" s="66">
        <v>23</v>
      </c>
      <c r="C25" s="48">
        <f>事業者情報!$A$3</f>
        <v>0</v>
      </c>
      <c r="G25" s="49"/>
      <c r="H25" s="50"/>
      <c r="I25" s="88"/>
      <c r="J25" s="89"/>
      <c r="K25" s="77"/>
      <c r="L25" s="62"/>
      <c r="M25" s="69" t="str">
        <f t="shared" si="5"/>
        <v/>
      </c>
      <c r="N25" s="70"/>
      <c r="O25" s="71" t="str">
        <f t="shared" si="6"/>
        <v/>
      </c>
      <c r="P25" s="72" t="str">
        <f>IF(N25="","",VLOOKUP(N25,tag!$L$1:$N$28,3,FALSE))</f>
        <v/>
      </c>
      <c r="Q25" s="85"/>
      <c r="R25" s="77"/>
      <c r="S25" s="85"/>
      <c r="T25" s="77"/>
      <c r="U25" s="73">
        <f t="shared" si="7"/>
        <v>0</v>
      </c>
      <c r="W25" s="75" t="str">
        <f t="shared" si="8"/>
        <v/>
      </c>
      <c r="X25" s="59"/>
      <c r="Y25" s="77"/>
      <c r="Z25" s="88"/>
      <c r="AA25" s="77"/>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0"/>
      <c r="BD25" s="78" t="str">
        <f t="shared" si="9"/>
        <v/>
      </c>
      <c r="BF25" s="92"/>
      <c r="BG25" s="77"/>
      <c r="BH25" s="92"/>
      <c r="BI25" s="77"/>
      <c r="BJ25" s="93"/>
      <c r="BK25" s="77"/>
      <c r="BL25" s="92"/>
      <c r="BM25" s="97"/>
      <c r="BN25" s="95"/>
      <c r="BO25" s="77"/>
      <c r="BP25" s="95"/>
      <c r="BQ25" s="77"/>
      <c r="BR25" s="92"/>
      <c r="BS25" s="77"/>
      <c r="BT25" s="95"/>
      <c r="BU25" s="77"/>
      <c r="BV25" s="57"/>
      <c r="BW25" s="81"/>
      <c r="BX25" s="82"/>
      <c r="BY25" s="82"/>
      <c r="BZ25" s="86"/>
      <c r="CA25" s="63" t="e">
        <f t="shared" si="4"/>
        <v>#DIV/0!</v>
      </c>
      <c r="CB25" s="83"/>
      <c r="CC25" s="83"/>
    </row>
    <row r="26" spans="1:82" ht="25.5" customHeight="1">
      <c r="A26" s="66">
        <v>24</v>
      </c>
      <c r="C26" s="48">
        <f>事業者情報!$A$3</f>
        <v>0</v>
      </c>
      <c r="G26" s="49"/>
      <c r="H26" s="50"/>
      <c r="I26" s="88"/>
      <c r="J26" s="89"/>
      <c r="K26" s="77"/>
      <c r="L26" s="62"/>
      <c r="M26" s="69" t="str">
        <f t="shared" si="5"/>
        <v/>
      </c>
      <c r="N26" s="70"/>
      <c r="O26" s="71" t="str">
        <f t="shared" si="6"/>
        <v/>
      </c>
      <c r="P26" s="72" t="str">
        <f>IF(N26="","",VLOOKUP(N26,tag!$L$1:$N$28,3,FALSE))</f>
        <v/>
      </c>
      <c r="Q26" s="85"/>
      <c r="R26" s="77"/>
      <c r="S26" s="85"/>
      <c r="T26" s="77"/>
      <c r="U26" s="73">
        <f t="shared" si="7"/>
        <v>0</v>
      </c>
      <c r="W26" s="75" t="str">
        <f t="shared" si="8"/>
        <v/>
      </c>
      <c r="X26" s="59"/>
      <c r="Y26" s="77"/>
      <c r="Z26" s="88"/>
      <c r="AA26" s="77"/>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0"/>
      <c r="BD26" s="78" t="str">
        <f t="shared" si="9"/>
        <v/>
      </c>
      <c r="BF26" s="92"/>
      <c r="BG26" s="77"/>
      <c r="BH26" s="92"/>
      <c r="BI26" s="77"/>
      <c r="BJ26" s="93"/>
      <c r="BK26" s="77"/>
      <c r="BL26" s="92"/>
      <c r="BM26" s="97"/>
      <c r="BN26" s="95"/>
      <c r="BO26" s="77"/>
      <c r="BP26" s="95"/>
      <c r="BQ26" s="77"/>
      <c r="BR26" s="92"/>
      <c r="BS26" s="77"/>
      <c r="BT26" s="95"/>
      <c r="BU26" s="77"/>
      <c r="BV26" s="57"/>
      <c r="BW26" s="81"/>
      <c r="BX26" s="82"/>
      <c r="BY26" s="82"/>
      <c r="BZ26" s="86"/>
      <c r="CA26" s="63" t="e">
        <f t="shared" si="4"/>
        <v>#DIV/0!</v>
      </c>
      <c r="CB26" s="83"/>
      <c r="CC26" s="83"/>
    </row>
    <row r="27" spans="1:82" ht="25.5" customHeight="1">
      <c r="A27" s="66">
        <v>25</v>
      </c>
      <c r="C27" s="48">
        <f>事業者情報!$A$3</f>
        <v>0</v>
      </c>
      <c r="G27" s="49"/>
      <c r="H27" s="50"/>
      <c r="I27" s="88"/>
      <c r="J27" s="89"/>
      <c r="K27" s="77"/>
      <c r="L27" s="62"/>
      <c r="M27" s="69" t="str">
        <f t="shared" si="5"/>
        <v/>
      </c>
      <c r="N27" s="70"/>
      <c r="O27" s="71" t="str">
        <f t="shared" si="6"/>
        <v/>
      </c>
      <c r="P27" s="72" t="str">
        <f>IF(N27="","",VLOOKUP(N27,tag!$L$1:$N$28,3,FALSE))</f>
        <v/>
      </c>
      <c r="Q27" s="85"/>
      <c r="R27" s="77"/>
      <c r="S27" s="85"/>
      <c r="T27" s="77"/>
      <c r="U27" s="73">
        <f t="shared" si="7"/>
        <v>0</v>
      </c>
      <c r="W27" s="75" t="str">
        <f t="shared" si="8"/>
        <v/>
      </c>
      <c r="X27" s="59"/>
      <c r="Y27" s="77"/>
      <c r="Z27" s="88"/>
      <c r="AA27" s="77"/>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0"/>
      <c r="BD27" s="78" t="str">
        <f t="shared" si="9"/>
        <v/>
      </c>
      <c r="BF27" s="92"/>
      <c r="BG27" s="77"/>
      <c r="BH27" s="92"/>
      <c r="BI27" s="77"/>
      <c r="BJ27" s="88"/>
      <c r="BK27" s="77"/>
      <c r="BL27" s="92"/>
      <c r="BM27" s="97"/>
      <c r="BN27" s="95"/>
      <c r="BO27" s="77"/>
      <c r="BP27" s="95"/>
      <c r="BQ27" s="77"/>
      <c r="BR27" s="92"/>
      <c r="BS27" s="77"/>
      <c r="BT27" s="95"/>
      <c r="BU27" s="77"/>
      <c r="BV27" s="57"/>
      <c r="BW27" s="81"/>
      <c r="BX27" s="82"/>
      <c r="BY27" s="82"/>
      <c r="BZ27" s="86"/>
      <c r="CA27" s="63" t="e">
        <f t="shared" si="4"/>
        <v>#DIV/0!</v>
      </c>
      <c r="CB27" s="83"/>
      <c r="CC27" s="83"/>
    </row>
    <row r="28" spans="1:82" ht="25.5" customHeight="1">
      <c r="A28" s="66">
        <v>26</v>
      </c>
      <c r="C28" s="48">
        <f>事業者情報!$A$3</f>
        <v>0</v>
      </c>
      <c r="G28" s="49"/>
      <c r="H28" s="50"/>
      <c r="I28" s="88"/>
      <c r="J28" s="89"/>
      <c r="K28" s="77"/>
      <c r="L28" s="62"/>
      <c r="M28" s="69" t="str">
        <f t="shared" si="5"/>
        <v/>
      </c>
      <c r="N28" s="70"/>
      <c r="O28" s="71" t="str">
        <f t="shared" si="6"/>
        <v/>
      </c>
      <c r="P28" s="72" t="str">
        <f>IF(N28="","",VLOOKUP(N28,tag!$L$1:$N$28,3,FALSE))</f>
        <v/>
      </c>
      <c r="Q28" s="85"/>
      <c r="R28" s="77"/>
      <c r="S28" s="85"/>
      <c r="T28" s="77"/>
      <c r="U28" s="73">
        <f t="shared" si="7"/>
        <v>0</v>
      </c>
      <c r="W28" s="75" t="str">
        <f t="shared" si="8"/>
        <v/>
      </c>
      <c r="X28" s="59"/>
      <c r="Y28" s="77"/>
      <c r="Z28" s="88"/>
      <c r="AA28" s="77"/>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0"/>
      <c r="BD28" s="78" t="str">
        <f t="shared" si="9"/>
        <v/>
      </c>
      <c r="BF28" s="88"/>
      <c r="BG28" s="77"/>
      <c r="BH28" s="92"/>
      <c r="BI28" s="77"/>
      <c r="BJ28" s="93"/>
      <c r="BK28" s="77"/>
      <c r="BL28" s="92"/>
      <c r="BM28" s="97"/>
      <c r="BN28" s="95"/>
      <c r="BO28" s="77"/>
      <c r="BP28" s="95"/>
      <c r="BQ28" s="77"/>
      <c r="BR28" s="92"/>
      <c r="BS28" s="77"/>
      <c r="BT28" s="95"/>
      <c r="BU28" s="77"/>
      <c r="BV28" s="57"/>
      <c r="BW28" s="81"/>
      <c r="BX28" s="82"/>
      <c r="BY28" s="82"/>
      <c r="BZ28" s="86"/>
      <c r="CA28" s="63" t="e">
        <f t="shared" si="4"/>
        <v>#DIV/0!</v>
      </c>
      <c r="CB28" s="83"/>
      <c r="CC28" s="83"/>
      <c r="CD28" s="96"/>
    </row>
    <row r="29" spans="1:82" ht="25.5" customHeight="1">
      <c r="A29" s="66">
        <v>27</v>
      </c>
      <c r="C29" s="48">
        <f>事業者情報!$A$3</f>
        <v>0</v>
      </c>
      <c r="G29" s="49"/>
      <c r="H29" s="50"/>
      <c r="I29" s="88"/>
      <c r="J29" s="89"/>
      <c r="K29" s="77"/>
      <c r="L29" s="62"/>
      <c r="M29" s="69" t="str">
        <f t="shared" si="5"/>
        <v/>
      </c>
      <c r="N29" s="70"/>
      <c r="O29" s="71" t="str">
        <f t="shared" si="6"/>
        <v/>
      </c>
      <c r="P29" s="72" t="str">
        <f>IF(N29="","",VLOOKUP(N29,tag!$L$1:$N$28,3,FALSE))</f>
        <v/>
      </c>
      <c r="Q29" s="85"/>
      <c r="R29" s="77"/>
      <c r="S29" s="85"/>
      <c r="T29" s="77"/>
      <c r="U29" s="73">
        <f t="shared" si="7"/>
        <v>0</v>
      </c>
      <c r="W29" s="75" t="str">
        <f t="shared" si="8"/>
        <v/>
      </c>
      <c r="X29" s="59"/>
      <c r="Y29" s="77"/>
      <c r="Z29" s="88"/>
      <c r="AA29" s="77"/>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0"/>
      <c r="BD29" s="78" t="str">
        <f t="shared" si="9"/>
        <v/>
      </c>
      <c r="BF29" s="88"/>
      <c r="BG29" s="77"/>
      <c r="BH29" s="92"/>
      <c r="BI29" s="77"/>
      <c r="BJ29" s="93"/>
      <c r="BK29" s="77"/>
      <c r="BL29" s="92"/>
      <c r="BM29" s="97"/>
      <c r="BN29" s="95"/>
      <c r="BO29" s="77"/>
      <c r="BP29" s="95"/>
      <c r="BQ29" s="77"/>
      <c r="BR29" s="92"/>
      <c r="BS29" s="77"/>
      <c r="BT29" s="95"/>
      <c r="BU29" s="77"/>
      <c r="BV29" s="57"/>
      <c r="BW29" s="81"/>
      <c r="BX29" s="82"/>
      <c r="BY29" s="82"/>
      <c r="BZ29" s="86"/>
      <c r="CA29" s="63" t="e">
        <f t="shared" si="4"/>
        <v>#DIV/0!</v>
      </c>
      <c r="CB29" s="83"/>
      <c r="CC29" s="83"/>
      <c r="CD29" s="96"/>
    </row>
    <row r="30" spans="1:82" ht="25.5" customHeight="1">
      <c r="A30" s="66">
        <v>28</v>
      </c>
      <c r="C30" s="48">
        <f>事業者情報!$A$3</f>
        <v>0</v>
      </c>
      <c r="G30" s="49"/>
      <c r="H30" s="50"/>
      <c r="I30" s="88"/>
      <c r="J30" s="89"/>
      <c r="K30" s="77"/>
      <c r="L30" s="62"/>
      <c r="M30" s="69" t="str">
        <f t="shared" si="5"/>
        <v/>
      </c>
      <c r="N30" s="70"/>
      <c r="O30" s="71" t="str">
        <f t="shared" si="6"/>
        <v/>
      </c>
      <c r="P30" s="72" t="str">
        <f>IF(N30="","",VLOOKUP(N30,tag!$L$1:$N$28,3,FALSE))</f>
        <v/>
      </c>
      <c r="Q30" s="85"/>
      <c r="R30" s="77"/>
      <c r="S30" s="85"/>
      <c r="T30" s="77"/>
      <c r="U30" s="73">
        <f t="shared" si="7"/>
        <v>0</v>
      </c>
      <c r="W30" s="75" t="str">
        <f t="shared" si="8"/>
        <v/>
      </c>
      <c r="X30" s="59"/>
      <c r="Y30" s="77"/>
      <c r="Z30" s="88"/>
      <c r="AA30" s="77"/>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0"/>
      <c r="BD30" s="78" t="str">
        <f t="shared" si="9"/>
        <v/>
      </c>
      <c r="BF30" s="88"/>
      <c r="BG30" s="77"/>
      <c r="BH30" s="92"/>
      <c r="BI30" s="77"/>
      <c r="BJ30" s="93"/>
      <c r="BK30" s="77"/>
      <c r="BL30" s="92"/>
      <c r="BM30" s="97"/>
      <c r="BN30" s="95"/>
      <c r="BO30" s="77"/>
      <c r="BP30" s="95"/>
      <c r="BQ30" s="77"/>
      <c r="BR30" s="92"/>
      <c r="BS30" s="77"/>
      <c r="BT30" s="95"/>
      <c r="BU30" s="77"/>
      <c r="BV30" s="57"/>
      <c r="BW30" s="81"/>
      <c r="BX30" s="82"/>
      <c r="BY30" s="82"/>
      <c r="BZ30" s="86"/>
      <c r="CA30" s="63" t="e">
        <f t="shared" si="4"/>
        <v>#DIV/0!</v>
      </c>
      <c r="CB30" s="83"/>
      <c r="CC30" s="83"/>
      <c r="CD30" s="96"/>
    </row>
    <row r="31" spans="1:82" ht="25.5" customHeight="1">
      <c r="A31" s="66">
        <v>29</v>
      </c>
      <c r="G31" s="49"/>
      <c r="H31" s="50"/>
      <c r="I31" s="88"/>
      <c r="J31" s="89"/>
      <c r="K31" s="77"/>
      <c r="L31" s="62"/>
      <c r="M31" s="69" t="str">
        <f t="shared" si="5"/>
        <v/>
      </c>
      <c r="N31" s="70"/>
      <c r="O31" s="71" t="str">
        <f t="shared" si="6"/>
        <v/>
      </c>
      <c r="P31" s="72" t="str">
        <f>IF(N31="","",VLOOKUP(N31,tag!$L$1:$N$28,3,FALSE))</f>
        <v/>
      </c>
      <c r="Q31" s="85"/>
      <c r="R31" s="77"/>
      <c r="S31" s="85"/>
      <c r="T31" s="77"/>
      <c r="U31" s="73">
        <f t="shared" si="7"/>
        <v>0</v>
      </c>
      <c r="W31" s="75" t="str">
        <f t="shared" si="8"/>
        <v/>
      </c>
      <c r="X31" s="59"/>
      <c r="Y31" s="77"/>
      <c r="Z31" s="88"/>
      <c r="AA31" s="77"/>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0"/>
      <c r="BD31" s="78" t="str">
        <f t="shared" si="9"/>
        <v/>
      </c>
      <c r="BF31" s="88"/>
      <c r="BG31" s="77"/>
      <c r="BH31" s="92"/>
      <c r="BI31" s="77"/>
      <c r="BJ31" s="93"/>
      <c r="BK31" s="77"/>
      <c r="BL31" s="92"/>
      <c r="BM31" s="97"/>
      <c r="BN31" s="95"/>
      <c r="BO31" s="77"/>
      <c r="BP31" s="95"/>
      <c r="BQ31" s="77"/>
      <c r="BR31" s="92"/>
      <c r="BS31" s="77"/>
      <c r="BT31" s="95"/>
      <c r="BU31" s="77"/>
      <c r="BV31" s="57"/>
      <c r="BW31" s="81"/>
      <c r="BX31" s="82"/>
      <c r="BY31" s="82"/>
      <c r="BZ31" s="86"/>
      <c r="CA31" s="63" t="e">
        <f t="shared" si="4"/>
        <v>#DIV/0!</v>
      </c>
      <c r="CB31" s="83"/>
      <c r="CC31" s="83"/>
      <c r="CD31" s="96"/>
    </row>
    <row r="32" spans="1:82" ht="25.5" customHeight="1">
      <c r="A32" s="66">
        <v>30</v>
      </c>
      <c r="H32" s="60"/>
      <c r="I32" s="98"/>
      <c r="J32" s="89"/>
      <c r="K32" s="77"/>
      <c r="L32" s="62"/>
      <c r="M32" s="69" t="str">
        <f t="shared" si="5"/>
        <v/>
      </c>
      <c r="O32" s="71" t="str">
        <f t="shared" si="6"/>
        <v/>
      </c>
      <c r="P32" s="72" t="str">
        <f>IF(N32="","",VLOOKUP(N32,tag!$L$1:$N$28,3,FALSE))</f>
        <v/>
      </c>
      <c r="Q32" s="85"/>
      <c r="R32" s="77"/>
      <c r="S32" s="85"/>
      <c r="T32" s="77"/>
      <c r="U32" s="73">
        <f t="shared" si="7"/>
        <v>0</v>
      </c>
      <c r="W32" s="75" t="str">
        <f t="shared" si="8"/>
        <v/>
      </c>
      <c r="X32" s="59"/>
      <c r="Y32" s="77"/>
      <c r="Z32" s="88"/>
      <c r="AA32" s="77"/>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0"/>
      <c r="BD32" s="78" t="str">
        <f t="shared" si="9"/>
        <v/>
      </c>
      <c r="BF32" s="92"/>
      <c r="BG32" s="77"/>
      <c r="BH32" s="92"/>
      <c r="BI32" s="77"/>
      <c r="BJ32" s="93"/>
      <c r="BK32" s="77"/>
      <c r="BL32" s="92"/>
      <c r="BM32" s="97"/>
      <c r="BN32" s="95"/>
      <c r="BO32" s="77"/>
      <c r="BP32" s="95"/>
      <c r="BQ32" s="77"/>
      <c r="BR32" s="92"/>
      <c r="BS32" s="77"/>
      <c r="BT32" s="95"/>
      <c r="BU32" s="77"/>
      <c r="BV32" s="57"/>
      <c r="BW32" s="81"/>
      <c r="BX32" s="82"/>
      <c r="BY32" s="82"/>
      <c r="BZ32" s="86"/>
      <c r="CA32" s="63" t="e">
        <f t="shared" si="4"/>
        <v>#DIV/0!</v>
      </c>
      <c r="CB32" s="83"/>
      <c r="CC32" s="83"/>
    </row>
  </sheetData>
  <autoFilter ref="A2:CG32" xr:uid="{00000000-0001-0000-0100-000000000000}"/>
  <phoneticPr fontId="3"/>
  <conditionalFormatting sqref="H3 L3 K1:K32 T1:T32 V3:V32 Y3:Y1048576 BE3:BE1048576 AA3:AA1048576 R1:R32 BG3:BG7 BI3:BI7 BK3:BK7 BM3:BM7 BO3:BO7 BQ3:BQ7 BS3:BS7 BU3:BU7">
    <cfRule type="containsText" dxfId="13" priority="41" operator="containsText" text="●">
      <formula>NOT(ISERROR(SEARCH("●",H1)))</formula>
    </cfRule>
  </conditionalFormatting>
  <conditionalFormatting sqref="BF20:BF32 BH20:BH32 BJ20:BJ32 BL20:BL32 BN20:BN32 BP20:BP32 BT20:BT32 S3:S32 Q3:Q32 X33:X1048576 Z3:Z32 BH3:BH7 BJ3:BJ7 BL3:BL7 BN3:BN7 BP3:BP7 BT3:BT7 BF3:BF7">
    <cfRule type="expression" dxfId="12" priority="40">
      <formula>R3&lt;&gt;""</formula>
    </cfRule>
  </conditionalFormatting>
  <conditionalFormatting sqref="J21">
    <cfRule type="duplicateValues" dxfId="11" priority="54"/>
  </conditionalFormatting>
  <conditionalFormatting sqref="V1:V2 Y1:Y2 AA1:AA2 BE1:BE2">
    <cfRule type="containsText" dxfId="10" priority="42" operator="containsText" text="●">
      <formula>NOT(ISERROR(SEARCH("●",V1)))</formula>
    </cfRule>
  </conditionalFormatting>
  <conditionalFormatting sqref="W3:W1048576">
    <cfRule type="cellIs" priority="52" stopIfTrue="1" operator="equal">
      <formula>""</formula>
    </cfRule>
    <cfRule type="cellIs" dxfId="9" priority="53" operator="notBetween">
      <formula>0.25</formula>
      <formula>0.3</formula>
    </cfRule>
  </conditionalFormatting>
  <conditionalFormatting sqref="AB3:BD32">
    <cfRule type="expression" dxfId="8" priority="27">
      <formula>$BE3&lt;&gt;""</formula>
    </cfRule>
  </conditionalFormatting>
  <conditionalFormatting sqref="BF9:BF18 BH9:BH18 BJ9:BJ18 BL9:BL18 BN9:BN18 BP9:BP18 BT9:BT18">
    <cfRule type="expression" dxfId="7" priority="56">
      <formula>BG9&lt;&gt;""</formula>
    </cfRule>
  </conditionalFormatting>
  <conditionalFormatting sqref="BG9:BG18 BI9:BI18 BK9:BK18 BM9:BM18 BO9:BO18 BQ9:BQ18 BS9:BS18 BU9:BU18">
    <cfRule type="containsText" dxfId="6" priority="57" operator="containsText" text="●">
      <formula>NOT(ISERROR(SEARCH("●",BG9)))</formula>
    </cfRule>
  </conditionalFormatting>
  <conditionalFormatting sqref="BG20:BG32">
    <cfRule type="containsText" dxfId="5" priority="38" operator="containsText" text="●">
      <formula>NOT(ISERROR(SEARCH("●",BG20)))</formula>
    </cfRule>
  </conditionalFormatting>
  <conditionalFormatting sqref="BM20:BM32 BI20:BI32 BK20:BK32 BO20:BO32 BQ20:BQ32 BS20:BS32 BU20:BU32">
    <cfRule type="containsText" dxfId="4" priority="31" operator="containsText" text="●">
      <formula>NOT(ISERROR(SEARCH("●",BI20)))</formula>
    </cfRule>
  </conditionalFormatting>
  <conditionalFormatting sqref="BR1:BR7">
    <cfRule type="expression" dxfId="3" priority="58">
      <formula>$BS$1&lt;&gt;""</formula>
    </cfRule>
  </conditionalFormatting>
  <conditionalFormatting sqref="BR9:BR18">
    <cfRule type="expression" dxfId="2" priority="55">
      <formula>$BS$1&lt;&gt;""</formula>
    </cfRule>
  </conditionalFormatting>
  <conditionalFormatting sqref="BR20:BR32">
    <cfRule type="expression" dxfId="1" priority="32">
      <formula>$BS$1&lt;&gt;""</formula>
    </cfRule>
  </conditionalFormatting>
  <dataValidations count="6">
    <dataValidation type="textLength" allowBlank="1" showInputMessage="1" showErrorMessage="1" prompt="和暦（R○）形式で入力" sqref="D1:D2" xr:uid="{301E3AB0-5669-4EDB-84D6-516BC5FDBD0B}">
      <formula1>0</formula1>
      <formula2>3</formula2>
    </dataValidation>
    <dataValidation allowBlank="1" showInputMessage="1" showErrorMessage="1" prompt="和暦（R○）形式で入力" sqref="E1:E2" xr:uid="{0248221F-50DB-407D-9B66-9595735F97CA}"/>
    <dataValidation allowBlank="1" showInputMessage="1" sqref="BI1:BI2 BK1:BK2 BM1:BM2 BO1:BO2 BQ1:BQ2 BS1:BS2 X1:X2 BF1:BG2 BU1:BU2 BC1:BC32" xr:uid="{37EF7C3D-E57C-4E51-B328-AC296FC9F8E3}"/>
    <dataValidation allowBlank="1" showErrorMessage="1" prompt="和暦（R○）形式で入力" sqref="F1:F32" xr:uid="{A491AFA2-48DE-4DB7-AEB0-0A2F4A636005}"/>
    <dataValidation allowBlank="1" showInputMessage="1" showErrorMessage="1" prompt="自動入力" sqref="C1:C32" xr:uid="{74BBF73E-2734-4E76-918D-2839816DABBC}"/>
    <dataValidation type="list" allowBlank="1" showInputMessage="1" showErrorMessage="1" sqref="BV3:BV32" xr:uid="{91D1B014-4B46-4289-A37F-88BDA25D26ED}">
      <formula1>"1,2,3,3（熟成肉）,3（精米）,3（企画立案）,4,5,6,7,7の2（宿泊）,7の3イ（宿泊 五万以下）,7の3ロ（宿泊 該当地域）,7の4（電気）,8イ,8ロ,8ハ,9,99,セット"</formula1>
    </dataValidation>
  </dataValidations>
  <pageMargins left="0.70866141732283472" right="0.70866141732283472" top="0.74803149606299213" bottom="0.74803149606299213" header="0.31496062992125984" footer="0.31496062992125984"/>
  <pageSetup paperSize="8" scale="38" fitToWidth="2" orientation="landscape"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AC73C4BC-0E4F-4373-B50F-BA41A8902151}">
          <x14:formula1>
            <xm:f>tag!$H$3:$H$10</xm:f>
          </x14:formula1>
          <xm:sqref>L3</xm:sqref>
        </x14:dataValidation>
        <x14:dataValidation type="list" allowBlank="1" showInputMessage="1" showErrorMessage="1" xr:uid="{35FE642E-AB12-4F01-BF29-7CED60827261}">
          <x14:formula1>
            <xm:f>tag!$T$3:$T$4</xm:f>
          </x14:formula1>
          <xm:sqref>AB1:BB1048576</xm:sqref>
        </x14:dataValidation>
        <x14:dataValidation type="list" allowBlank="1" showInputMessage="1" showErrorMessage="1" xr:uid="{AF9170B5-E97B-48A3-BD6E-EA5114DD31CD}">
          <x14:formula1>
            <xm:f>tag!$AI$3:$AI$4</xm:f>
          </x14:formula1>
          <xm:sqref>R19 R23:R32 Y23:Y32 K3:K1048576 R3:R17 T3:T32 Y3:Y19 V3:V32 BE3:BE1048576 AA3:AA32 BU3:BU32 BO3:BO32 BQ3:BQ32 BI3:BI32 BM3:BM32 BK3:BK32 BG3:BG32 BS3:BS32</xm:sqref>
        </x14:dataValidation>
        <x14:dataValidation type="list" allowBlank="1" showInputMessage="1" showErrorMessage="1" prompt="リストより選択" xr:uid="{AD62C88B-D6B9-449B-A96D-170106F14453}">
          <x14:formula1>
            <xm:f>tag!$H$3:$H$7</xm:f>
          </x14:formula1>
          <xm:sqref>L4:L32</xm:sqref>
        </x14:dataValidation>
        <x14:dataValidation type="list" allowBlank="1" showInputMessage="1" showErrorMessage="1" xr:uid="{31245790-95F9-4A57-8E20-0799A533E175}">
          <x14:formula1>
            <xm:f>tag!$AB$3:$AB$4</xm:f>
          </x14:formula1>
          <xm:sqref>BT3:BT32</xm:sqref>
        </x14:dataValidation>
        <x14:dataValidation type="list" allowBlank="1" showInputMessage="1" showErrorMessage="1" xr:uid="{64A9BEA0-DAE2-4FF7-88D2-7BAB6810190B}">
          <x14:formula1>
            <xm:f>tag!$AA$3:$AA$8</xm:f>
          </x14:formula1>
          <xm:sqref>BR3:BR32</xm:sqref>
        </x14:dataValidation>
        <x14:dataValidation type="list" allowBlank="1" showInputMessage="1" showErrorMessage="1" xr:uid="{9D9A13E3-ED9E-4CB7-868F-217C78976399}">
          <x14:formula1>
            <xm:f>tag!$Z$3:$Z$4</xm:f>
          </x14:formula1>
          <xm:sqref>BP3:BP32</xm:sqref>
        </x14:dataValidation>
        <x14:dataValidation type="list" allowBlank="1" showInputMessage="1" showErrorMessage="1" xr:uid="{A70FFF3C-6F9A-407D-8684-4E42A9F5AA50}">
          <x14:formula1>
            <xm:f>tag!$Y$3:$Y$4</xm:f>
          </x14:formula1>
          <xm:sqref>BN3:BN32</xm:sqref>
        </x14:dataValidation>
        <x14:dataValidation type="list" allowBlank="1" showInputMessage="1" showErrorMessage="1" xr:uid="{726FA3A8-A7C6-4CAE-AFA0-4BBD7F76185B}">
          <x14:formula1>
            <xm:f>tag!$X$3:$X$5</xm:f>
          </x14:formula1>
          <xm:sqref>BL3:BL32</xm:sqref>
        </x14:dataValidation>
        <x14:dataValidation type="list" allowBlank="1" showInputMessage="1" showErrorMessage="1" xr:uid="{5E9CCFE1-4778-4766-B6EF-9A29C219ACBB}">
          <x14:formula1>
            <xm:f>tag!$V$3:$V$11</xm:f>
          </x14:formula1>
          <xm:sqref>BH3:BH1048576</xm:sqref>
        </x14:dataValidation>
        <x14:dataValidation type="list" allowBlank="1" showInputMessage="1" showErrorMessage="1" prompt="リストより選択" xr:uid="{61B78402-D417-4E24-B7BA-E3328BEFA37A}">
          <x14:formula1>
            <xm:f>tag!$J$3:$J$6</xm:f>
          </x14:formula1>
          <xm:sqref>E3:E32</xm:sqref>
        </x14:dataValidation>
        <x14:dataValidation type="list" allowBlank="1" showInputMessage="1" showErrorMessage="1" prompt="リストより選択" xr:uid="{24CF60A6-6ACE-4972-9F6A-0F227B580B3E}">
          <x14:formula1>
            <xm:f>tag!$I$3:$I$6</xm:f>
          </x14:formula1>
          <xm:sqref>D3:D32</xm:sqref>
        </x14:dataValidation>
        <x14:dataValidation type="list" allowBlank="1" showInputMessage="1" showErrorMessage="1" xr:uid="{4EB0B17C-5796-4FC7-8473-EB1676F892C0}">
          <x14:formula1>
            <xm:f>tag!$U$3:$U$4</xm:f>
          </x14:formula1>
          <xm:sqref>BF3:BF1048576</xm:sqref>
        </x14:dataValidation>
        <x14:dataValidation type="list" allowBlank="1" showInputMessage="1" xr:uid="{11991EE2-3F7A-4372-A793-6D0F7160107B}">
          <x14:formula1>
            <xm:f>tag!$R$3:$R$4</xm:f>
          </x14:formula1>
          <xm:sqref>X3:X1048576</xm:sqref>
        </x14:dataValidation>
        <x14:dataValidation type="list" allowBlank="1" showInputMessage="1" showErrorMessage="1" prompt="プルダウンから選択してください。" xr:uid="{28561299-EFF5-46DD-800A-889A4BE60636}">
          <x14:formula1>
            <xm:f>tag!$L$3:$L$28</xm:f>
          </x14:formula1>
          <xm:sqref>N3:N1048576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0675F-E891-494C-B996-4C50396EC88E}">
  <sheetPr>
    <tabColor rgb="FFFF0000"/>
    <pageSetUpPr fitToPage="1"/>
  </sheetPr>
  <dimension ref="A1:G1026"/>
  <sheetViews>
    <sheetView zoomScale="80" zoomScaleNormal="80" workbookViewId="0">
      <selection activeCell="BY1092" sqref="BY1092"/>
    </sheetView>
  </sheetViews>
  <sheetFormatPr defaultColWidth="13.5" defaultRowHeight="15" customHeight="1"/>
  <cols>
    <col min="1" max="1" width="27.375" style="113" customWidth="1"/>
    <col min="2" max="2" width="53.875" style="113" customWidth="1"/>
    <col min="3" max="3" width="27.625" style="113" customWidth="1"/>
    <col min="4" max="4" width="61.5" style="113" customWidth="1"/>
    <col min="5" max="25" width="6.125" style="113" customWidth="1"/>
    <col min="26" max="16384" width="13.5" style="113"/>
  </cols>
  <sheetData>
    <row r="1" spans="1:7" ht="40.5" customHeight="1">
      <c r="A1" s="110" t="s">
        <v>140</v>
      </c>
      <c r="B1" s="111"/>
      <c r="C1" s="112"/>
      <c r="D1" s="112"/>
    </row>
    <row r="2" spans="1:7" ht="40.5" customHeight="1">
      <c r="A2" s="279" t="s">
        <v>141</v>
      </c>
      <c r="B2" s="280"/>
      <c r="C2" s="280"/>
      <c r="D2" s="280"/>
    </row>
    <row r="3" spans="1:7" ht="40.5" customHeight="1" thickBot="1">
      <c r="A3" s="114" t="s">
        <v>142</v>
      </c>
      <c r="B3" s="281" t="s">
        <v>143</v>
      </c>
      <c r="C3" s="281"/>
      <c r="D3" s="281"/>
    </row>
    <row r="4" spans="1:7" ht="40.5" customHeight="1" thickBot="1">
      <c r="A4" s="115" t="s">
        <v>144</v>
      </c>
      <c r="B4" s="116" t="s">
        <v>145</v>
      </c>
      <c r="C4" s="117" t="s">
        <v>146</v>
      </c>
      <c r="D4" s="118" t="s">
        <v>147</v>
      </c>
    </row>
    <row r="5" spans="1:7" ht="46.5" customHeight="1">
      <c r="A5" s="119" t="s">
        <v>148</v>
      </c>
      <c r="B5" s="120" t="s">
        <v>149</v>
      </c>
      <c r="C5" s="121" t="s">
        <v>150</v>
      </c>
      <c r="D5" s="122"/>
    </row>
    <row r="6" spans="1:7" ht="46.5" customHeight="1">
      <c r="A6" s="123" t="s">
        <v>151</v>
      </c>
      <c r="B6" s="124"/>
      <c r="C6" s="125" t="s">
        <v>152</v>
      </c>
      <c r="D6" s="126"/>
    </row>
    <row r="7" spans="1:7" ht="46.5" customHeight="1">
      <c r="A7" s="127" t="s">
        <v>153</v>
      </c>
      <c r="B7" s="128" t="s">
        <v>154</v>
      </c>
      <c r="C7" s="129"/>
      <c r="D7" s="130"/>
    </row>
    <row r="8" spans="1:7" ht="46.5" customHeight="1">
      <c r="A8" s="127" t="s">
        <v>155</v>
      </c>
      <c r="B8" s="128" t="s">
        <v>156</v>
      </c>
      <c r="C8" s="129"/>
      <c r="D8" s="130"/>
    </row>
    <row r="9" spans="1:7" ht="46.5" customHeight="1">
      <c r="A9" s="127" t="s">
        <v>157</v>
      </c>
      <c r="B9" s="128" t="s">
        <v>158</v>
      </c>
      <c r="C9" s="129" t="s">
        <v>159</v>
      </c>
      <c r="D9" s="131"/>
    </row>
    <row r="10" spans="1:7" ht="46.5" customHeight="1">
      <c r="A10" s="123" t="s">
        <v>160</v>
      </c>
      <c r="B10" s="132" t="s">
        <v>161</v>
      </c>
      <c r="C10" s="125" t="s">
        <v>162</v>
      </c>
      <c r="D10" s="126"/>
    </row>
    <row r="11" spans="1:7" ht="48.75" customHeight="1">
      <c r="A11" s="133" t="s">
        <v>163</v>
      </c>
      <c r="B11" s="134" t="s">
        <v>164</v>
      </c>
      <c r="C11" s="135"/>
      <c r="D11" s="136" t="s">
        <v>165</v>
      </c>
    </row>
    <row r="12" spans="1:7" ht="88.5" customHeight="1">
      <c r="A12" s="137" t="s">
        <v>166</v>
      </c>
      <c r="B12" s="138" t="s">
        <v>167</v>
      </c>
      <c r="C12" s="125"/>
      <c r="D12" s="126"/>
      <c r="G12" s="139"/>
    </row>
    <row r="13" spans="1:7" ht="88.5" customHeight="1">
      <c r="A13" s="140" t="s">
        <v>168</v>
      </c>
      <c r="B13" s="132"/>
      <c r="C13" s="125" t="s">
        <v>169</v>
      </c>
      <c r="D13" s="126"/>
    </row>
    <row r="14" spans="1:7" ht="78" customHeight="1">
      <c r="A14" s="141" t="s">
        <v>170</v>
      </c>
      <c r="B14" s="128" t="s">
        <v>171</v>
      </c>
      <c r="C14" s="129" t="s">
        <v>172</v>
      </c>
      <c r="D14" s="131"/>
    </row>
    <row r="15" spans="1:7" ht="195" customHeight="1">
      <c r="A15" s="140" t="s">
        <v>173</v>
      </c>
      <c r="B15" s="142" t="s">
        <v>174</v>
      </c>
      <c r="C15" s="125" t="s">
        <v>175</v>
      </c>
      <c r="D15" s="143"/>
    </row>
    <row r="16" spans="1:7" ht="46.5" customHeight="1">
      <c r="A16" s="141" t="s">
        <v>176</v>
      </c>
      <c r="B16" s="128"/>
      <c r="C16" s="129" t="s">
        <v>177</v>
      </c>
      <c r="D16" s="131"/>
    </row>
    <row r="17" spans="1:4" ht="46.5" customHeight="1">
      <c r="A17" s="141" t="s">
        <v>178</v>
      </c>
      <c r="B17" s="128" t="s">
        <v>179</v>
      </c>
      <c r="C17" s="144" t="s">
        <v>82</v>
      </c>
      <c r="D17" s="145"/>
    </row>
    <row r="18" spans="1:4" ht="46.5" customHeight="1">
      <c r="A18" s="140" t="s">
        <v>180</v>
      </c>
      <c r="B18" s="132" t="s">
        <v>181</v>
      </c>
      <c r="C18" s="125" t="s">
        <v>182</v>
      </c>
      <c r="D18" s="126"/>
    </row>
    <row r="19" spans="1:4" ht="46.5" customHeight="1">
      <c r="A19" s="146" t="s">
        <v>183</v>
      </c>
      <c r="B19" s="147" t="s">
        <v>184</v>
      </c>
      <c r="C19" s="129" t="s">
        <v>84</v>
      </c>
      <c r="D19" s="131"/>
    </row>
    <row r="20" spans="1:4" ht="72.75" thickBot="1">
      <c r="A20" s="148" t="s">
        <v>185</v>
      </c>
      <c r="B20" s="149" t="s">
        <v>186</v>
      </c>
      <c r="C20" s="150" t="s">
        <v>187</v>
      </c>
      <c r="D20" s="151"/>
    </row>
    <row r="21" spans="1:4" ht="46.5" customHeight="1">
      <c r="A21" s="152"/>
      <c r="B21" s="153"/>
      <c r="C21" s="154"/>
      <c r="D21" s="155"/>
    </row>
    <row r="22" spans="1:4" ht="46.5" customHeight="1" thickBot="1">
      <c r="A22" s="114" t="s">
        <v>188</v>
      </c>
      <c r="B22" s="153"/>
      <c r="C22" s="154"/>
      <c r="D22" s="155"/>
    </row>
    <row r="23" spans="1:4" ht="46.5" customHeight="1" thickBot="1">
      <c r="A23" s="115" t="s">
        <v>144</v>
      </c>
      <c r="B23" s="156" t="s">
        <v>145</v>
      </c>
      <c r="C23" s="117" t="s">
        <v>146</v>
      </c>
      <c r="D23" s="118" t="s">
        <v>147</v>
      </c>
    </row>
    <row r="24" spans="1:4" ht="46.5" customHeight="1">
      <c r="A24" s="157" t="s">
        <v>189</v>
      </c>
      <c r="B24" s="158" t="s">
        <v>165</v>
      </c>
      <c r="C24" s="159" t="s">
        <v>190</v>
      </c>
      <c r="D24" s="160"/>
    </row>
    <row r="25" spans="1:4" ht="75" customHeight="1">
      <c r="A25" s="141" t="s">
        <v>191</v>
      </c>
      <c r="B25" s="128" t="s">
        <v>192</v>
      </c>
      <c r="C25" s="161" t="s">
        <v>193</v>
      </c>
      <c r="D25" s="162"/>
    </row>
    <row r="26" spans="1:4" ht="75" customHeight="1">
      <c r="A26" s="141" t="s">
        <v>194</v>
      </c>
      <c r="B26" s="163" t="s">
        <v>195</v>
      </c>
      <c r="C26" s="161" t="s">
        <v>196</v>
      </c>
      <c r="D26" s="162"/>
    </row>
    <row r="27" spans="1:4" ht="46.5" customHeight="1">
      <c r="A27" s="141" t="s">
        <v>197</v>
      </c>
      <c r="B27" s="128" t="s">
        <v>198</v>
      </c>
      <c r="C27" s="129" t="s">
        <v>84</v>
      </c>
      <c r="D27" s="131"/>
    </row>
    <row r="28" spans="1:4" ht="46.5" customHeight="1">
      <c r="A28" s="140" t="s">
        <v>199</v>
      </c>
      <c r="B28" s="132" t="s">
        <v>200</v>
      </c>
      <c r="C28" s="125" t="s">
        <v>201</v>
      </c>
      <c r="D28" s="126"/>
    </row>
    <row r="29" spans="1:4" ht="46.5" customHeight="1">
      <c r="A29" s="140" t="s">
        <v>202</v>
      </c>
      <c r="B29" s="132" t="s">
        <v>203</v>
      </c>
      <c r="C29" s="125" t="s">
        <v>204</v>
      </c>
      <c r="D29" s="126"/>
    </row>
    <row r="30" spans="1:4" ht="51.75" customHeight="1">
      <c r="A30" s="140" t="s">
        <v>205</v>
      </c>
      <c r="B30" s="132" t="s">
        <v>206</v>
      </c>
      <c r="C30" s="125" t="s">
        <v>207</v>
      </c>
      <c r="D30" s="126"/>
    </row>
    <row r="31" spans="1:4" ht="51.75" customHeight="1">
      <c r="A31" s="137" t="s">
        <v>208</v>
      </c>
      <c r="B31" s="164" t="s">
        <v>209</v>
      </c>
      <c r="C31" s="165"/>
      <c r="D31" s="126"/>
    </row>
    <row r="32" spans="1:4" ht="51.75" customHeight="1">
      <c r="A32" s="166" t="s">
        <v>210</v>
      </c>
      <c r="B32" s="167" t="s">
        <v>211</v>
      </c>
      <c r="C32" s="168"/>
      <c r="D32" s="126"/>
    </row>
    <row r="33" spans="1:4" ht="51.75" customHeight="1" thickBot="1">
      <c r="A33" s="169" t="s">
        <v>212</v>
      </c>
      <c r="B33" s="170" t="s">
        <v>213</v>
      </c>
      <c r="C33" s="171"/>
      <c r="D33" s="172"/>
    </row>
    <row r="34" spans="1:4" ht="51" customHeight="1">
      <c r="A34" s="152"/>
      <c r="B34" s="153"/>
      <c r="C34" s="173"/>
      <c r="D34" s="174"/>
    </row>
    <row r="35" spans="1:4" ht="51" customHeight="1" thickBot="1">
      <c r="A35" s="175" t="s">
        <v>214</v>
      </c>
      <c r="B35" s="153"/>
      <c r="C35" s="173"/>
      <c r="D35" s="174"/>
    </row>
    <row r="36" spans="1:4" ht="46.5" customHeight="1" thickBot="1">
      <c r="A36" s="115" t="s">
        <v>144</v>
      </c>
      <c r="B36" s="116" t="s">
        <v>145</v>
      </c>
      <c r="C36" s="117" t="s">
        <v>146</v>
      </c>
      <c r="D36" s="118" t="s">
        <v>147</v>
      </c>
    </row>
    <row r="37" spans="1:4" ht="85.5">
      <c r="A37" s="176" t="s">
        <v>215</v>
      </c>
      <c r="B37" s="177" t="s">
        <v>216</v>
      </c>
      <c r="C37" s="121" t="s">
        <v>217</v>
      </c>
      <c r="D37" s="122"/>
    </row>
    <row r="38" spans="1:4" ht="87" customHeight="1">
      <c r="A38" s="141" t="s">
        <v>218</v>
      </c>
      <c r="B38" s="128" t="s">
        <v>219</v>
      </c>
      <c r="C38" s="129" t="s">
        <v>220</v>
      </c>
      <c r="D38" s="131"/>
    </row>
    <row r="39" spans="1:4" ht="87" customHeight="1">
      <c r="A39" s="141" t="s">
        <v>221</v>
      </c>
      <c r="B39" s="128" t="s">
        <v>222</v>
      </c>
      <c r="C39" s="129"/>
      <c r="D39" s="131"/>
    </row>
    <row r="40" spans="1:4" ht="31.5" customHeight="1">
      <c r="A40" s="282" t="s">
        <v>223</v>
      </c>
      <c r="B40" s="128" t="s">
        <v>224</v>
      </c>
      <c r="C40" s="178"/>
      <c r="D40" s="179"/>
    </row>
    <row r="41" spans="1:4" ht="120.75" customHeight="1">
      <c r="A41" s="283"/>
      <c r="B41" s="128" t="s">
        <v>225</v>
      </c>
      <c r="C41" s="180" t="s">
        <v>226</v>
      </c>
      <c r="D41" s="181"/>
    </row>
    <row r="42" spans="1:4" ht="84.75" customHeight="1" thickBot="1">
      <c r="A42" s="148" t="s">
        <v>227</v>
      </c>
      <c r="B42" s="182" t="s">
        <v>228</v>
      </c>
      <c r="C42" s="183" t="s">
        <v>229</v>
      </c>
      <c r="D42" s="184"/>
    </row>
    <row r="43" spans="1:4" ht="46.5" customHeight="1">
      <c r="A43" s="185"/>
      <c r="B43" s="186"/>
      <c r="C43" s="187"/>
      <c r="D43" s="185"/>
    </row>
    <row r="44" spans="1:4" ht="18.75">
      <c r="A44" s="185"/>
      <c r="B44" s="186"/>
      <c r="C44" s="187"/>
      <c r="D44" s="185"/>
    </row>
    <row r="45" spans="1:4" ht="46.5" customHeight="1">
      <c r="A45" s="185"/>
      <c r="B45" s="186"/>
      <c r="C45" s="187"/>
      <c r="D45" s="185"/>
    </row>
    <row r="46" spans="1:4" ht="46.5" customHeight="1">
      <c r="A46" s="185"/>
      <c r="B46" s="186"/>
      <c r="C46" s="185"/>
      <c r="D46" s="185"/>
    </row>
    <row r="47" spans="1:4" ht="46.5" customHeight="1">
      <c r="A47" s="185"/>
      <c r="B47" s="186"/>
      <c r="C47" s="185"/>
      <c r="D47" s="185"/>
    </row>
    <row r="48" spans="1:4" ht="46.5" customHeight="1">
      <c r="A48" s="185"/>
      <c r="B48" s="186"/>
      <c r="C48" s="185"/>
      <c r="D48" s="185"/>
    </row>
    <row r="49" spans="1:4" ht="46.5" customHeight="1">
      <c r="A49" s="185"/>
      <c r="B49" s="186"/>
      <c r="C49" s="185"/>
      <c r="D49" s="185"/>
    </row>
    <row r="50" spans="1:4" ht="25.5" customHeight="1">
      <c r="A50" s="185"/>
      <c r="B50" s="186"/>
      <c r="C50" s="185"/>
      <c r="D50" s="185"/>
    </row>
    <row r="51" spans="1:4" ht="25.5" customHeight="1">
      <c r="A51" s="185"/>
      <c r="B51" s="186"/>
      <c r="C51" s="185"/>
      <c r="D51" s="185"/>
    </row>
    <row r="52" spans="1:4" ht="25.5" customHeight="1">
      <c r="A52" s="185"/>
      <c r="B52" s="186"/>
      <c r="C52" s="185"/>
      <c r="D52" s="185"/>
    </row>
    <row r="53" spans="1:4" ht="25.5" customHeight="1">
      <c r="A53" s="185"/>
      <c r="B53" s="186"/>
      <c r="C53" s="185"/>
      <c r="D53" s="185"/>
    </row>
    <row r="54" spans="1:4" ht="25.5" customHeight="1">
      <c r="A54" s="185"/>
      <c r="B54" s="186"/>
      <c r="C54" s="185"/>
      <c r="D54" s="185"/>
    </row>
    <row r="55" spans="1:4" ht="25.5" customHeight="1">
      <c r="A55" s="185"/>
      <c r="B55" s="186"/>
      <c r="C55" s="185"/>
      <c r="D55" s="185"/>
    </row>
    <row r="56" spans="1:4" ht="25.5" customHeight="1">
      <c r="A56" s="185"/>
      <c r="B56" s="186"/>
      <c r="C56" s="185"/>
      <c r="D56" s="185"/>
    </row>
    <row r="57" spans="1:4" ht="25.5" customHeight="1">
      <c r="A57" s="185"/>
      <c r="B57" s="186"/>
      <c r="C57" s="185"/>
      <c r="D57" s="185"/>
    </row>
    <row r="58" spans="1:4" ht="25.5" customHeight="1">
      <c r="A58" s="185"/>
      <c r="B58" s="186"/>
      <c r="C58" s="185"/>
      <c r="D58" s="185"/>
    </row>
    <row r="59" spans="1:4" ht="25.5" customHeight="1">
      <c r="A59" s="185"/>
      <c r="B59" s="186"/>
      <c r="C59" s="185"/>
      <c r="D59" s="185"/>
    </row>
    <row r="60" spans="1:4" ht="25.5" customHeight="1">
      <c r="A60" s="185"/>
      <c r="B60" s="186"/>
      <c r="C60" s="185"/>
      <c r="D60" s="185"/>
    </row>
    <row r="61" spans="1:4" ht="25.5" customHeight="1">
      <c r="A61" s="185"/>
      <c r="B61" s="186"/>
      <c r="C61" s="185"/>
      <c r="D61" s="185"/>
    </row>
    <row r="62" spans="1:4" ht="25.5" customHeight="1">
      <c r="A62" s="185"/>
      <c r="B62" s="186"/>
      <c r="C62" s="185"/>
      <c r="D62" s="185"/>
    </row>
    <row r="63" spans="1:4" ht="25.5" customHeight="1">
      <c r="A63" s="185"/>
      <c r="B63" s="186"/>
      <c r="C63" s="185"/>
      <c r="D63" s="185"/>
    </row>
    <row r="64" spans="1:4" ht="25.5" customHeight="1">
      <c r="A64" s="185"/>
      <c r="B64" s="186"/>
      <c r="C64" s="185"/>
      <c r="D64" s="185"/>
    </row>
    <row r="65" spans="1:4" ht="25.5" customHeight="1">
      <c r="A65" s="185"/>
      <c r="B65" s="186"/>
      <c r="C65" s="185"/>
      <c r="D65" s="185"/>
    </row>
    <row r="66" spans="1:4" ht="25.5" customHeight="1">
      <c r="A66" s="185"/>
      <c r="B66" s="186"/>
      <c r="C66" s="185"/>
      <c r="D66" s="185"/>
    </row>
    <row r="67" spans="1:4" ht="25.5" customHeight="1">
      <c r="A67" s="185"/>
      <c r="B67" s="186"/>
      <c r="C67" s="185"/>
      <c r="D67" s="185"/>
    </row>
    <row r="68" spans="1:4" ht="25.5" customHeight="1">
      <c r="A68" s="185"/>
      <c r="B68" s="186"/>
      <c r="C68" s="185"/>
      <c r="D68" s="185"/>
    </row>
    <row r="69" spans="1:4" ht="25.5" customHeight="1">
      <c r="A69" s="185"/>
      <c r="B69" s="186"/>
      <c r="C69" s="185"/>
      <c r="D69" s="185"/>
    </row>
    <row r="70" spans="1:4" ht="25.5" customHeight="1">
      <c r="A70" s="185"/>
      <c r="B70" s="186"/>
      <c r="C70" s="185"/>
      <c r="D70" s="185"/>
    </row>
    <row r="71" spans="1:4" ht="25.5" customHeight="1">
      <c r="A71" s="185"/>
      <c r="B71" s="186"/>
      <c r="C71" s="185"/>
      <c r="D71" s="185"/>
    </row>
    <row r="72" spans="1:4" ht="25.5" customHeight="1">
      <c r="A72" s="185"/>
      <c r="B72" s="186"/>
      <c r="C72" s="185"/>
      <c r="D72" s="185"/>
    </row>
    <row r="73" spans="1:4" ht="25.5" customHeight="1">
      <c r="A73" s="185"/>
      <c r="B73" s="186"/>
      <c r="C73" s="185"/>
      <c r="D73" s="185"/>
    </row>
    <row r="74" spans="1:4" ht="25.5" customHeight="1">
      <c r="A74" s="185"/>
      <c r="B74" s="186"/>
      <c r="C74" s="185"/>
      <c r="D74" s="185"/>
    </row>
    <row r="75" spans="1:4" ht="25.5" customHeight="1">
      <c r="A75" s="185"/>
      <c r="B75" s="186"/>
      <c r="C75" s="185"/>
      <c r="D75" s="185"/>
    </row>
    <row r="76" spans="1:4" ht="25.5" customHeight="1">
      <c r="A76" s="185"/>
      <c r="B76" s="186"/>
      <c r="C76" s="185"/>
      <c r="D76" s="185"/>
    </row>
    <row r="77" spans="1:4" ht="25.5" customHeight="1">
      <c r="A77" s="185"/>
      <c r="B77" s="186"/>
      <c r="C77" s="185"/>
      <c r="D77" s="185"/>
    </row>
    <row r="78" spans="1:4" ht="25.5" customHeight="1">
      <c r="A78" s="185"/>
      <c r="B78" s="186"/>
      <c r="C78" s="185"/>
      <c r="D78" s="185"/>
    </row>
    <row r="79" spans="1:4" ht="25.5" customHeight="1">
      <c r="A79" s="185"/>
      <c r="B79" s="186"/>
      <c r="C79" s="185"/>
      <c r="D79" s="185"/>
    </row>
    <row r="80" spans="1:4" ht="25.5" customHeight="1">
      <c r="A80" s="185"/>
      <c r="B80" s="186"/>
      <c r="C80" s="185"/>
      <c r="D80" s="185"/>
    </row>
    <row r="81" spans="1:4" ht="25.5" customHeight="1">
      <c r="A81" s="185"/>
      <c r="B81" s="186"/>
      <c r="C81" s="185"/>
      <c r="D81" s="185"/>
    </row>
    <row r="82" spans="1:4" ht="25.5" customHeight="1">
      <c r="A82" s="185"/>
      <c r="B82" s="186"/>
      <c r="C82" s="185"/>
      <c r="D82" s="185"/>
    </row>
    <row r="83" spans="1:4" ht="25.5" customHeight="1">
      <c r="A83" s="185"/>
      <c r="B83" s="186"/>
      <c r="C83" s="185"/>
      <c r="D83" s="185"/>
    </row>
    <row r="84" spans="1:4" ht="25.5" customHeight="1">
      <c r="A84" s="185"/>
      <c r="B84" s="186"/>
      <c r="C84" s="185"/>
      <c r="D84" s="185"/>
    </row>
    <row r="85" spans="1:4" ht="25.5" customHeight="1">
      <c r="A85" s="185"/>
      <c r="B85" s="186"/>
      <c r="C85" s="185"/>
      <c r="D85" s="185"/>
    </row>
    <row r="86" spans="1:4" ht="25.5" customHeight="1">
      <c r="A86" s="185"/>
      <c r="B86" s="186"/>
      <c r="C86" s="185"/>
      <c r="D86" s="185"/>
    </row>
    <row r="87" spans="1:4" ht="25.5" customHeight="1">
      <c r="A87" s="185"/>
      <c r="B87" s="186"/>
      <c r="C87" s="185"/>
      <c r="D87" s="185"/>
    </row>
    <row r="88" spans="1:4" ht="25.5" customHeight="1">
      <c r="A88" s="185"/>
      <c r="B88" s="186"/>
      <c r="C88" s="185"/>
      <c r="D88" s="185"/>
    </row>
    <row r="89" spans="1:4" ht="25.5" customHeight="1">
      <c r="A89" s="185"/>
      <c r="B89" s="186"/>
      <c r="C89" s="185"/>
      <c r="D89" s="185"/>
    </row>
    <row r="90" spans="1:4" ht="25.5" customHeight="1">
      <c r="A90" s="185"/>
      <c r="B90" s="186"/>
      <c r="C90" s="185"/>
      <c r="D90" s="185"/>
    </row>
    <row r="91" spans="1:4" ht="25.5" customHeight="1">
      <c r="A91" s="185"/>
      <c r="B91" s="186"/>
      <c r="C91" s="185"/>
      <c r="D91" s="185"/>
    </row>
    <row r="92" spans="1:4" ht="25.5" customHeight="1">
      <c r="A92" s="185"/>
      <c r="B92" s="186"/>
      <c r="C92" s="185"/>
      <c r="D92" s="185"/>
    </row>
    <row r="93" spans="1:4" ht="25.5" customHeight="1">
      <c r="A93" s="185"/>
      <c r="B93" s="186"/>
      <c r="C93" s="185"/>
      <c r="D93" s="185"/>
    </row>
    <row r="94" spans="1:4" ht="25.5" customHeight="1">
      <c r="A94" s="185"/>
      <c r="B94" s="186"/>
      <c r="C94" s="185"/>
      <c r="D94" s="185"/>
    </row>
    <row r="95" spans="1:4" ht="25.5" customHeight="1">
      <c r="A95" s="185"/>
      <c r="B95" s="186"/>
      <c r="C95" s="185"/>
      <c r="D95" s="185"/>
    </row>
    <row r="96" spans="1:4" ht="25.5" customHeight="1">
      <c r="A96" s="185"/>
      <c r="B96" s="186"/>
      <c r="C96" s="185"/>
      <c r="D96" s="185"/>
    </row>
    <row r="97" spans="1:4" ht="25.5" customHeight="1">
      <c r="A97" s="185"/>
      <c r="B97" s="186"/>
      <c r="C97" s="185"/>
      <c r="D97" s="185"/>
    </row>
    <row r="98" spans="1:4" ht="25.5" customHeight="1">
      <c r="A98" s="185"/>
      <c r="B98" s="186"/>
      <c r="C98" s="185"/>
      <c r="D98" s="185"/>
    </row>
    <row r="99" spans="1:4" ht="25.5" customHeight="1">
      <c r="A99" s="185"/>
      <c r="B99" s="186"/>
      <c r="C99" s="185"/>
      <c r="D99" s="185"/>
    </row>
    <row r="100" spans="1:4" ht="25.5" customHeight="1">
      <c r="A100" s="185"/>
      <c r="B100" s="186"/>
      <c r="C100" s="185"/>
      <c r="D100" s="185"/>
    </row>
    <row r="101" spans="1:4" ht="25.5" customHeight="1">
      <c r="A101" s="185"/>
      <c r="B101" s="186"/>
      <c r="C101" s="185"/>
      <c r="D101" s="185"/>
    </row>
    <row r="102" spans="1:4" ht="25.5" customHeight="1">
      <c r="A102" s="185"/>
      <c r="B102" s="186"/>
      <c r="C102" s="185"/>
      <c r="D102" s="185"/>
    </row>
    <row r="103" spans="1:4" ht="25.5" customHeight="1">
      <c r="A103" s="185"/>
      <c r="B103" s="186"/>
      <c r="C103" s="185"/>
      <c r="D103" s="185"/>
    </row>
    <row r="104" spans="1:4" ht="25.5" customHeight="1">
      <c r="A104" s="185"/>
      <c r="B104" s="186"/>
      <c r="C104" s="185"/>
      <c r="D104" s="185"/>
    </row>
    <row r="105" spans="1:4" ht="25.5" customHeight="1">
      <c r="A105" s="185"/>
      <c r="B105" s="186"/>
      <c r="C105" s="185"/>
      <c r="D105" s="185"/>
    </row>
    <row r="106" spans="1:4" ht="25.5" customHeight="1">
      <c r="A106" s="185"/>
      <c r="B106" s="186"/>
      <c r="C106" s="185"/>
      <c r="D106" s="185"/>
    </row>
    <row r="107" spans="1:4" ht="25.5" customHeight="1">
      <c r="A107" s="185"/>
      <c r="B107" s="186"/>
      <c r="C107" s="185"/>
      <c r="D107" s="185"/>
    </row>
    <row r="108" spans="1:4" ht="25.5" customHeight="1">
      <c r="A108" s="185"/>
      <c r="B108" s="186"/>
      <c r="C108" s="185"/>
      <c r="D108" s="185"/>
    </row>
    <row r="109" spans="1:4" ht="25.5" customHeight="1">
      <c r="A109" s="185"/>
      <c r="B109" s="186"/>
      <c r="C109" s="185"/>
      <c r="D109" s="185"/>
    </row>
    <row r="110" spans="1:4" ht="25.5" customHeight="1">
      <c r="A110" s="185"/>
      <c r="B110" s="186"/>
      <c r="C110" s="185"/>
      <c r="D110" s="185"/>
    </row>
    <row r="111" spans="1:4" ht="25.5" customHeight="1">
      <c r="A111" s="185"/>
      <c r="B111" s="186"/>
      <c r="C111" s="185"/>
      <c r="D111" s="185"/>
    </row>
    <row r="112" spans="1:4" ht="25.5" customHeight="1">
      <c r="A112" s="185"/>
      <c r="B112" s="186"/>
      <c r="C112" s="185"/>
      <c r="D112" s="185"/>
    </row>
    <row r="113" spans="1:4" ht="25.5" customHeight="1">
      <c r="A113" s="185"/>
      <c r="B113" s="186"/>
      <c r="C113" s="185"/>
      <c r="D113" s="185"/>
    </row>
    <row r="114" spans="1:4" ht="25.5" customHeight="1">
      <c r="A114" s="185"/>
      <c r="B114" s="186"/>
      <c r="C114" s="185"/>
      <c r="D114" s="185"/>
    </row>
    <row r="115" spans="1:4" ht="25.5" customHeight="1">
      <c r="A115" s="185"/>
      <c r="B115" s="186"/>
      <c r="C115" s="185"/>
      <c r="D115" s="185"/>
    </row>
    <row r="116" spans="1:4" ht="25.5" customHeight="1">
      <c r="A116" s="185"/>
      <c r="B116" s="186"/>
      <c r="C116" s="185"/>
      <c r="D116" s="185"/>
    </row>
    <row r="117" spans="1:4" ht="25.5" customHeight="1">
      <c r="A117" s="185"/>
      <c r="B117" s="186"/>
      <c r="C117" s="185"/>
      <c r="D117" s="185"/>
    </row>
    <row r="118" spans="1:4" ht="25.5" customHeight="1">
      <c r="A118" s="185"/>
      <c r="B118" s="186"/>
      <c r="C118" s="185"/>
      <c r="D118" s="185"/>
    </row>
    <row r="119" spans="1:4" ht="25.5" customHeight="1">
      <c r="A119" s="185"/>
      <c r="B119" s="186"/>
      <c r="C119" s="185"/>
      <c r="D119" s="185"/>
    </row>
    <row r="120" spans="1:4" ht="25.5" customHeight="1">
      <c r="A120" s="185"/>
      <c r="B120" s="186"/>
      <c r="C120" s="185"/>
      <c r="D120" s="185"/>
    </row>
    <row r="121" spans="1:4" ht="25.5" customHeight="1">
      <c r="A121" s="185"/>
      <c r="B121" s="186"/>
      <c r="C121" s="185"/>
      <c r="D121" s="185"/>
    </row>
    <row r="122" spans="1:4" ht="25.5" customHeight="1">
      <c r="A122" s="185"/>
      <c r="B122" s="186"/>
      <c r="C122" s="185"/>
      <c r="D122" s="185"/>
    </row>
    <row r="123" spans="1:4" ht="25.5" customHeight="1">
      <c r="A123" s="185"/>
      <c r="B123" s="186"/>
      <c r="C123" s="185"/>
      <c r="D123" s="185"/>
    </row>
    <row r="124" spans="1:4" ht="25.5" customHeight="1">
      <c r="A124" s="185"/>
      <c r="B124" s="186"/>
      <c r="C124" s="185"/>
      <c r="D124" s="185"/>
    </row>
    <row r="125" spans="1:4" ht="25.5" customHeight="1">
      <c r="A125" s="185"/>
      <c r="B125" s="186"/>
      <c r="C125" s="185"/>
      <c r="D125" s="185"/>
    </row>
    <row r="126" spans="1:4" ht="25.5" customHeight="1">
      <c r="A126" s="185"/>
      <c r="B126" s="186"/>
      <c r="C126" s="185"/>
      <c r="D126" s="185"/>
    </row>
    <row r="127" spans="1:4" ht="25.5" customHeight="1">
      <c r="A127" s="185"/>
      <c r="B127" s="186"/>
      <c r="C127" s="185"/>
      <c r="D127" s="185"/>
    </row>
    <row r="128" spans="1:4" ht="25.5" customHeight="1">
      <c r="A128" s="185"/>
      <c r="B128" s="186"/>
      <c r="C128" s="185"/>
      <c r="D128" s="185"/>
    </row>
    <row r="129" spans="1:4" ht="25.5" customHeight="1">
      <c r="A129" s="185"/>
      <c r="B129" s="186"/>
      <c r="C129" s="185"/>
      <c r="D129" s="185"/>
    </row>
    <row r="130" spans="1:4" ht="25.5" customHeight="1">
      <c r="A130" s="185"/>
      <c r="B130" s="186"/>
      <c r="C130" s="185"/>
      <c r="D130" s="185"/>
    </row>
    <row r="131" spans="1:4" ht="25.5" customHeight="1">
      <c r="A131" s="185"/>
      <c r="B131" s="186"/>
      <c r="C131" s="185"/>
      <c r="D131" s="185"/>
    </row>
    <row r="132" spans="1:4" ht="25.5" customHeight="1">
      <c r="A132" s="185"/>
      <c r="B132" s="186"/>
      <c r="C132" s="185"/>
      <c r="D132" s="185"/>
    </row>
    <row r="133" spans="1:4" ht="25.5" customHeight="1">
      <c r="A133" s="185"/>
      <c r="B133" s="186"/>
      <c r="C133" s="185"/>
      <c r="D133" s="185"/>
    </row>
    <row r="134" spans="1:4" ht="25.5" customHeight="1">
      <c r="A134" s="185"/>
      <c r="B134" s="186"/>
      <c r="C134" s="185"/>
      <c r="D134" s="185"/>
    </row>
    <row r="135" spans="1:4" ht="25.5" customHeight="1">
      <c r="A135" s="185"/>
      <c r="B135" s="186"/>
      <c r="C135" s="185"/>
      <c r="D135" s="185"/>
    </row>
    <row r="136" spans="1:4" ht="25.5" customHeight="1">
      <c r="A136" s="185"/>
      <c r="B136" s="186"/>
      <c r="C136" s="185"/>
      <c r="D136" s="185"/>
    </row>
    <row r="137" spans="1:4" ht="25.5" customHeight="1">
      <c r="A137" s="185"/>
      <c r="B137" s="186"/>
      <c r="C137" s="185"/>
      <c r="D137" s="185"/>
    </row>
    <row r="138" spans="1:4" ht="25.5" customHeight="1">
      <c r="A138" s="185"/>
      <c r="B138" s="186"/>
      <c r="C138" s="185"/>
      <c r="D138" s="185"/>
    </row>
    <row r="139" spans="1:4" ht="25.5" customHeight="1">
      <c r="A139" s="185"/>
      <c r="B139" s="186"/>
      <c r="C139" s="185"/>
      <c r="D139" s="185"/>
    </row>
    <row r="140" spans="1:4" ht="25.5" customHeight="1">
      <c r="A140" s="185"/>
      <c r="B140" s="186"/>
      <c r="C140" s="185"/>
      <c r="D140" s="185"/>
    </row>
    <row r="141" spans="1:4" ht="25.5" customHeight="1">
      <c r="A141" s="185"/>
      <c r="B141" s="186"/>
      <c r="C141" s="185"/>
      <c r="D141" s="185"/>
    </row>
    <row r="142" spans="1:4" ht="25.5" customHeight="1">
      <c r="A142" s="185"/>
      <c r="B142" s="186"/>
      <c r="C142" s="185"/>
      <c r="D142" s="185"/>
    </row>
    <row r="143" spans="1:4" ht="25.5" customHeight="1">
      <c r="A143" s="185"/>
      <c r="B143" s="186"/>
      <c r="C143" s="185"/>
      <c r="D143" s="185"/>
    </row>
    <row r="144" spans="1:4" ht="25.5" customHeight="1">
      <c r="A144" s="185"/>
      <c r="B144" s="186"/>
      <c r="C144" s="185"/>
      <c r="D144" s="185"/>
    </row>
    <row r="145" spans="1:4" ht="25.5" customHeight="1">
      <c r="A145" s="185"/>
      <c r="B145" s="186"/>
      <c r="C145" s="185"/>
      <c r="D145" s="185"/>
    </row>
    <row r="146" spans="1:4" ht="25.5" customHeight="1">
      <c r="A146" s="185"/>
      <c r="B146" s="186"/>
      <c r="C146" s="185"/>
      <c r="D146" s="185"/>
    </row>
    <row r="147" spans="1:4" ht="25.5" customHeight="1">
      <c r="A147" s="185"/>
      <c r="B147" s="186"/>
      <c r="C147" s="185"/>
      <c r="D147" s="185"/>
    </row>
    <row r="148" spans="1:4" ht="25.5" customHeight="1">
      <c r="A148" s="185"/>
      <c r="B148" s="186"/>
      <c r="C148" s="185"/>
      <c r="D148" s="185"/>
    </row>
    <row r="149" spans="1:4" ht="25.5" customHeight="1">
      <c r="A149" s="185"/>
      <c r="B149" s="186"/>
      <c r="C149" s="185"/>
      <c r="D149" s="185"/>
    </row>
    <row r="150" spans="1:4" ht="25.5" customHeight="1">
      <c r="A150" s="185"/>
      <c r="B150" s="186"/>
      <c r="C150" s="185"/>
      <c r="D150" s="185"/>
    </row>
    <row r="151" spans="1:4" ht="25.5" customHeight="1">
      <c r="A151" s="185"/>
      <c r="B151" s="186"/>
      <c r="C151" s="185"/>
      <c r="D151" s="185"/>
    </row>
    <row r="152" spans="1:4" ht="25.5" customHeight="1">
      <c r="A152" s="185"/>
      <c r="B152" s="186"/>
      <c r="C152" s="185"/>
      <c r="D152" s="185"/>
    </row>
    <row r="153" spans="1:4" ht="25.5" customHeight="1">
      <c r="A153" s="185"/>
      <c r="B153" s="186"/>
      <c r="C153" s="185"/>
      <c r="D153" s="185"/>
    </row>
    <row r="154" spans="1:4" ht="25.5" customHeight="1">
      <c r="A154" s="185"/>
      <c r="B154" s="186"/>
      <c r="C154" s="185"/>
      <c r="D154" s="185"/>
    </row>
    <row r="155" spans="1:4" ht="25.5" customHeight="1">
      <c r="A155" s="185"/>
      <c r="B155" s="186"/>
      <c r="C155" s="185"/>
      <c r="D155" s="185"/>
    </row>
    <row r="156" spans="1:4" ht="25.5" customHeight="1">
      <c r="A156" s="185"/>
      <c r="B156" s="186"/>
      <c r="C156" s="185"/>
      <c r="D156" s="185"/>
    </row>
    <row r="157" spans="1:4" ht="25.5" customHeight="1">
      <c r="A157" s="185"/>
      <c r="B157" s="186"/>
      <c r="C157" s="185"/>
      <c r="D157" s="185"/>
    </row>
    <row r="158" spans="1:4" ht="25.5" customHeight="1">
      <c r="A158" s="185"/>
      <c r="B158" s="186"/>
      <c r="C158" s="185"/>
      <c r="D158" s="185"/>
    </row>
    <row r="159" spans="1:4" ht="25.5" customHeight="1">
      <c r="A159" s="185"/>
      <c r="B159" s="186"/>
      <c r="C159" s="185"/>
      <c r="D159" s="185"/>
    </row>
    <row r="160" spans="1:4" ht="25.5" customHeight="1">
      <c r="A160" s="185"/>
      <c r="B160" s="186"/>
      <c r="C160" s="185"/>
      <c r="D160" s="185"/>
    </row>
    <row r="161" spans="1:4" ht="25.5" customHeight="1">
      <c r="A161" s="185"/>
      <c r="B161" s="186"/>
      <c r="C161" s="185"/>
      <c r="D161" s="185"/>
    </row>
    <row r="162" spans="1:4" ht="25.5" customHeight="1">
      <c r="A162" s="185"/>
      <c r="B162" s="186"/>
      <c r="C162" s="185"/>
      <c r="D162" s="185"/>
    </row>
    <row r="163" spans="1:4" ht="25.5" customHeight="1">
      <c r="A163" s="185"/>
      <c r="B163" s="186"/>
      <c r="C163" s="185"/>
      <c r="D163" s="185"/>
    </row>
    <row r="164" spans="1:4" ht="25.5" customHeight="1">
      <c r="A164" s="185"/>
      <c r="B164" s="186"/>
      <c r="C164" s="185"/>
      <c r="D164" s="185"/>
    </row>
    <row r="165" spans="1:4" ht="25.5" customHeight="1">
      <c r="A165" s="185"/>
      <c r="B165" s="186"/>
      <c r="C165" s="185"/>
      <c r="D165" s="185"/>
    </row>
    <row r="166" spans="1:4" ht="25.5" customHeight="1">
      <c r="A166" s="185"/>
      <c r="B166" s="186"/>
      <c r="C166" s="185"/>
      <c r="D166" s="185"/>
    </row>
    <row r="167" spans="1:4" ht="25.5" customHeight="1">
      <c r="A167" s="185"/>
      <c r="B167" s="186"/>
      <c r="C167" s="185"/>
      <c r="D167" s="185"/>
    </row>
    <row r="168" spans="1:4" ht="25.5" customHeight="1">
      <c r="A168" s="185"/>
      <c r="B168" s="186"/>
      <c r="C168" s="185"/>
      <c r="D168" s="185"/>
    </row>
    <row r="169" spans="1:4" ht="25.5" customHeight="1">
      <c r="A169" s="185"/>
      <c r="B169" s="186"/>
      <c r="C169" s="185"/>
      <c r="D169" s="185"/>
    </row>
    <row r="170" spans="1:4" ht="25.5" customHeight="1">
      <c r="A170" s="185"/>
      <c r="B170" s="186"/>
      <c r="C170" s="185"/>
      <c r="D170" s="185"/>
    </row>
    <row r="171" spans="1:4" ht="25.5" customHeight="1">
      <c r="A171" s="185"/>
      <c r="B171" s="186"/>
      <c r="C171" s="185"/>
      <c r="D171" s="185"/>
    </row>
    <row r="172" spans="1:4" ht="25.5" customHeight="1">
      <c r="A172" s="185"/>
      <c r="B172" s="186"/>
      <c r="C172" s="185"/>
      <c r="D172" s="185"/>
    </row>
    <row r="173" spans="1:4" ht="25.5" customHeight="1">
      <c r="A173" s="185"/>
      <c r="B173" s="186"/>
      <c r="C173" s="185"/>
      <c r="D173" s="185"/>
    </row>
    <row r="174" spans="1:4" ht="25.5" customHeight="1">
      <c r="A174" s="185"/>
      <c r="B174" s="186"/>
      <c r="C174" s="185"/>
      <c r="D174" s="185"/>
    </row>
    <row r="175" spans="1:4" ht="25.5" customHeight="1">
      <c r="A175" s="185"/>
      <c r="B175" s="186"/>
      <c r="C175" s="185"/>
      <c r="D175" s="185"/>
    </row>
    <row r="176" spans="1:4" ht="25.5" customHeight="1">
      <c r="A176" s="185"/>
      <c r="B176" s="186"/>
      <c r="C176" s="185"/>
      <c r="D176" s="185"/>
    </row>
    <row r="177" spans="1:4" ht="25.5" customHeight="1">
      <c r="A177" s="185"/>
      <c r="B177" s="186"/>
      <c r="C177" s="185"/>
      <c r="D177" s="185"/>
    </row>
    <row r="178" spans="1:4" ht="25.5" customHeight="1">
      <c r="A178" s="185"/>
      <c r="B178" s="186"/>
      <c r="C178" s="185"/>
      <c r="D178" s="185"/>
    </row>
    <row r="179" spans="1:4" ht="25.5" customHeight="1">
      <c r="A179" s="185"/>
      <c r="B179" s="186"/>
      <c r="C179" s="185"/>
      <c r="D179" s="185"/>
    </row>
    <row r="180" spans="1:4" ht="25.5" customHeight="1">
      <c r="A180" s="185"/>
      <c r="B180" s="186"/>
      <c r="C180" s="185"/>
      <c r="D180" s="185"/>
    </row>
    <row r="181" spans="1:4" ht="25.5" customHeight="1">
      <c r="A181" s="185"/>
      <c r="B181" s="186"/>
      <c r="C181" s="185"/>
      <c r="D181" s="185"/>
    </row>
    <row r="182" spans="1:4" ht="25.5" customHeight="1">
      <c r="A182" s="185"/>
      <c r="B182" s="186"/>
      <c r="C182" s="185"/>
      <c r="D182" s="185"/>
    </row>
    <row r="183" spans="1:4" ht="25.5" customHeight="1">
      <c r="A183" s="185"/>
      <c r="B183" s="186"/>
      <c r="C183" s="185"/>
      <c r="D183" s="185"/>
    </row>
    <row r="184" spans="1:4" ht="25.5" customHeight="1">
      <c r="A184" s="185"/>
      <c r="B184" s="186"/>
      <c r="C184" s="185"/>
      <c r="D184" s="185"/>
    </row>
    <row r="185" spans="1:4" ht="25.5" customHeight="1">
      <c r="A185" s="185"/>
      <c r="B185" s="186"/>
      <c r="C185" s="185"/>
      <c r="D185" s="185"/>
    </row>
    <row r="186" spans="1:4" ht="25.5" customHeight="1">
      <c r="A186" s="185"/>
      <c r="B186" s="186"/>
      <c r="C186" s="185"/>
      <c r="D186" s="185"/>
    </row>
    <row r="187" spans="1:4" ht="25.5" customHeight="1">
      <c r="A187" s="185"/>
      <c r="B187" s="186"/>
      <c r="C187" s="185"/>
      <c r="D187" s="185"/>
    </row>
    <row r="188" spans="1:4" ht="25.5" customHeight="1">
      <c r="A188" s="185"/>
      <c r="B188" s="186"/>
      <c r="C188" s="185"/>
      <c r="D188" s="185"/>
    </row>
    <row r="189" spans="1:4" ht="25.5" customHeight="1">
      <c r="A189" s="185"/>
      <c r="B189" s="186"/>
      <c r="C189" s="185"/>
      <c r="D189" s="185"/>
    </row>
    <row r="190" spans="1:4" ht="25.5" customHeight="1">
      <c r="A190" s="185"/>
      <c r="B190" s="186"/>
      <c r="C190" s="185"/>
      <c r="D190" s="185"/>
    </row>
    <row r="191" spans="1:4" ht="25.5" customHeight="1">
      <c r="A191" s="185"/>
      <c r="B191" s="186"/>
      <c r="C191" s="185"/>
      <c r="D191" s="185"/>
    </row>
    <row r="192" spans="1:4" ht="25.5" customHeight="1">
      <c r="A192" s="185"/>
      <c r="B192" s="186"/>
      <c r="C192" s="185"/>
      <c r="D192" s="185"/>
    </row>
    <row r="193" spans="1:4" ht="25.5" customHeight="1">
      <c r="A193" s="185"/>
      <c r="B193" s="186"/>
      <c r="C193" s="185"/>
      <c r="D193" s="185"/>
    </row>
    <row r="194" spans="1:4" ht="25.5" customHeight="1">
      <c r="A194" s="185"/>
      <c r="B194" s="186"/>
      <c r="C194" s="185"/>
      <c r="D194" s="185"/>
    </row>
    <row r="195" spans="1:4" ht="25.5" customHeight="1">
      <c r="A195" s="185"/>
      <c r="B195" s="186"/>
      <c r="C195" s="185"/>
      <c r="D195" s="185"/>
    </row>
    <row r="196" spans="1:4" ht="25.5" customHeight="1">
      <c r="A196" s="185"/>
      <c r="B196" s="186"/>
      <c r="C196" s="185"/>
      <c r="D196" s="185"/>
    </row>
    <row r="197" spans="1:4" ht="25.5" customHeight="1">
      <c r="A197" s="185"/>
      <c r="B197" s="186"/>
      <c r="C197" s="185"/>
      <c r="D197" s="185"/>
    </row>
    <row r="198" spans="1:4" ht="25.5" customHeight="1">
      <c r="A198" s="185"/>
      <c r="B198" s="186"/>
      <c r="C198" s="185"/>
      <c r="D198" s="185"/>
    </row>
    <row r="199" spans="1:4" ht="25.5" customHeight="1">
      <c r="A199" s="185"/>
      <c r="B199" s="186"/>
      <c r="C199" s="185"/>
      <c r="D199" s="185"/>
    </row>
    <row r="200" spans="1:4" ht="25.5" customHeight="1">
      <c r="A200" s="185"/>
      <c r="B200" s="186"/>
      <c r="C200" s="185"/>
      <c r="D200" s="185"/>
    </row>
    <row r="201" spans="1:4" ht="25.5" customHeight="1">
      <c r="A201" s="185"/>
      <c r="B201" s="186"/>
      <c r="C201" s="185"/>
      <c r="D201" s="185"/>
    </row>
    <row r="202" spans="1:4" ht="25.5" customHeight="1">
      <c r="A202" s="185"/>
      <c r="B202" s="186"/>
      <c r="C202" s="185"/>
      <c r="D202" s="185"/>
    </row>
    <row r="203" spans="1:4" ht="25.5" customHeight="1">
      <c r="A203" s="185"/>
      <c r="B203" s="186"/>
      <c r="C203" s="185"/>
      <c r="D203" s="185"/>
    </row>
    <row r="204" spans="1:4" ht="25.5" customHeight="1">
      <c r="A204" s="185"/>
      <c r="B204" s="186"/>
      <c r="C204" s="185"/>
      <c r="D204" s="185"/>
    </row>
    <row r="205" spans="1:4" ht="25.5" customHeight="1">
      <c r="A205" s="185"/>
      <c r="B205" s="186"/>
      <c r="C205" s="185"/>
      <c r="D205" s="185"/>
    </row>
    <row r="206" spans="1:4" ht="25.5" customHeight="1">
      <c r="A206" s="185"/>
      <c r="B206" s="186"/>
      <c r="C206" s="185"/>
      <c r="D206" s="185"/>
    </row>
    <row r="207" spans="1:4" ht="25.5" customHeight="1">
      <c r="A207" s="185"/>
      <c r="B207" s="186"/>
      <c r="C207" s="185"/>
      <c r="D207" s="185"/>
    </row>
    <row r="208" spans="1:4" ht="25.5" customHeight="1">
      <c r="A208" s="185"/>
      <c r="B208" s="186"/>
      <c r="C208" s="185"/>
      <c r="D208" s="185"/>
    </row>
    <row r="209" spans="1:4" ht="25.5" customHeight="1">
      <c r="A209" s="185"/>
      <c r="B209" s="186"/>
      <c r="C209" s="185"/>
      <c r="D209" s="185"/>
    </row>
    <row r="210" spans="1:4" ht="25.5" customHeight="1">
      <c r="A210" s="185"/>
      <c r="B210" s="186"/>
      <c r="C210" s="185"/>
      <c r="D210" s="185"/>
    </row>
    <row r="211" spans="1:4" ht="25.5" customHeight="1">
      <c r="A211" s="185"/>
      <c r="B211" s="186"/>
      <c r="C211" s="185"/>
      <c r="D211" s="185"/>
    </row>
    <row r="212" spans="1:4" ht="25.5" customHeight="1">
      <c r="A212" s="185"/>
      <c r="B212" s="186"/>
      <c r="C212" s="185"/>
      <c r="D212" s="185"/>
    </row>
    <row r="213" spans="1:4" ht="25.5" customHeight="1">
      <c r="A213" s="185"/>
      <c r="B213" s="186"/>
      <c r="C213" s="185"/>
      <c r="D213" s="185"/>
    </row>
    <row r="214" spans="1:4" ht="25.5" customHeight="1">
      <c r="A214" s="185"/>
      <c r="B214" s="186"/>
      <c r="C214" s="185"/>
      <c r="D214" s="185"/>
    </row>
    <row r="215" spans="1:4" ht="25.5" customHeight="1">
      <c r="A215" s="185"/>
      <c r="B215" s="186"/>
      <c r="C215" s="185"/>
      <c r="D215" s="185"/>
    </row>
    <row r="216" spans="1:4" ht="25.5" customHeight="1">
      <c r="A216" s="185"/>
      <c r="B216" s="186"/>
      <c r="C216" s="185"/>
      <c r="D216" s="185"/>
    </row>
    <row r="217" spans="1:4" ht="25.5" customHeight="1">
      <c r="A217" s="185"/>
      <c r="B217" s="186"/>
      <c r="C217" s="185"/>
      <c r="D217" s="185"/>
    </row>
    <row r="218" spans="1:4" ht="25.5" customHeight="1">
      <c r="A218" s="185"/>
      <c r="B218" s="186"/>
      <c r="C218" s="185"/>
      <c r="D218" s="185"/>
    </row>
    <row r="219" spans="1:4" ht="25.5" customHeight="1">
      <c r="A219" s="185"/>
      <c r="B219" s="186"/>
      <c r="C219" s="185"/>
      <c r="D219" s="185"/>
    </row>
    <row r="220" spans="1:4" ht="25.5" customHeight="1">
      <c r="A220" s="185"/>
      <c r="B220" s="186"/>
      <c r="C220" s="185"/>
      <c r="D220" s="185"/>
    </row>
    <row r="221" spans="1:4" ht="25.5" customHeight="1">
      <c r="A221" s="185"/>
      <c r="B221" s="186"/>
      <c r="C221" s="185"/>
      <c r="D221" s="185"/>
    </row>
    <row r="222" spans="1:4" ht="25.5" customHeight="1">
      <c r="A222" s="185"/>
      <c r="B222" s="186"/>
      <c r="C222" s="185"/>
      <c r="D222" s="185"/>
    </row>
    <row r="223" spans="1:4" ht="25.5" customHeight="1">
      <c r="A223" s="185"/>
      <c r="B223" s="186"/>
      <c r="C223" s="185"/>
      <c r="D223" s="185"/>
    </row>
    <row r="224" spans="1:4" ht="25.5" customHeight="1">
      <c r="A224" s="185"/>
      <c r="B224" s="186"/>
      <c r="C224" s="185"/>
      <c r="D224" s="185"/>
    </row>
    <row r="225" spans="1:4" ht="25.5" customHeight="1">
      <c r="A225" s="185"/>
      <c r="B225" s="186"/>
      <c r="C225" s="185"/>
      <c r="D225" s="185"/>
    </row>
    <row r="226" spans="1:4" ht="25.5" customHeight="1">
      <c r="A226" s="185"/>
      <c r="B226" s="186"/>
      <c r="C226" s="185"/>
      <c r="D226" s="185"/>
    </row>
    <row r="227" spans="1:4" ht="25.5" customHeight="1">
      <c r="A227" s="185"/>
      <c r="B227" s="186"/>
      <c r="C227" s="185"/>
      <c r="D227" s="185"/>
    </row>
    <row r="228" spans="1:4" ht="25.5" customHeight="1">
      <c r="A228" s="185"/>
      <c r="B228" s="186"/>
      <c r="C228" s="185"/>
      <c r="D228" s="185"/>
    </row>
    <row r="229" spans="1:4" ht="25.5" customHeight="1">
      <c r="A229" s="185"/>
      <c r="B229" s="186"/>
      <c r="C229" s="185"/>
      <c r="D229" s="185"/>
    </row>
    <row r="230" spans="1:4" ht="25.5" customHeight="1">
      <c r="A230" s="185"/>
      <c r="B230" s="186"/>
      <c r="C230" s="185"/>
      <c r="D230" s="185"/>
    </row>
    <row r="231" spans="1:4" ht="25.5" customHeight="1">
      <c r="A231" s="185"/>
      <c r="B231" s="186"/>
      <c r="C231" s="185"/>
      <c r="D231" s="185"/>
    </row>
    <row r="232" spans="1:4" ht="25.5" customHeight="1">
      <c r="A232" s="185"/>
      <c r="B232" s="186"/>
      <c r="C232" s="185"/>
      <c r="D232" s="185"/>
    </row>
    <row r="233" spans="1:4" ht="25.5" customHeight="1">
      <c r="A233" s="185"/>
      <c r="B233" s="186"/>
      <c r="C233" s="185"/>
      <c r="D233" s="185"/>
    </row>
    <row r="234" spans="1:4" ht="25.5" customHeight="1">
      <c r="A234" s="185"/>
      <c r="B234" s="186"/>
      <c r="C234" s="185"/>
      <c r="D234" s="185"/>
    </row>
    <row r="235" spans="1:4" ht="25.5" customHeight="1">
      <c r="A235" s="185"/>
      <c r="B235" s="186"/>
      <c r="C235" s="185"/>
      <c r="D235" s="185"/>
    </row>
    <row r="236" spans="1:4" ht="25.5" customHeight="1">
      <c r="A236" s="185"/>
      <c r="B236" s="186"/>
      <c r="C236" s="185"/>
      <c r="D236" s="185"/>
    </row>
    <row r="237" spans="1:4" ht="25.5" customHeight="1">
      <c r="A237" s="185"/>
      <c r="B237" s="186"/>
      <c r="C237" s="185"/>
      <c r="D237" s="185"/>
    </row>
    <row r="238" spans="1:4" ht="25.5" customHeight="1">
      <c r="A238" s="185"/>
      <c r="B238" s="186"/>
      <c r="C238" s="185"/>
      <c r="D238" s="185"/>
    </row>
    <row r="239" spans="1:4" ht="25.5" customHeight="1">
      <c r="A239" s="185"/>
      <c r="B239" s="186"/>
      <c r="C239" s="185"/>
      <c r="D239" s="185"/>
    </row>
    <row r="240" spans="1:4" ht="25.5" customHeight="1">
      <c r="A240" s="185"/>
      <c r="B240" s="186"/>
      <c r="C240" s="185"/>
      <c r="D240" s="185"/>
    </row>
    <row r="241" spans="1:4" ht="25.5" customHeight="1">
      <c r="A241" s="185"/>
      <c r="B241" s="186"/>
      <c r="C241" s="185"/>
      <c r="D241" s="185"/>
    </row>
    <row r="242" spans="1:4" ht="25.5" customHeight="1">
      <c r="A242" s="185"/>
      <c r="B242" s="186"/>
      <c r="C242" s="185"/>
      <c r="D242" s="185"/>
    </row>
    <row r="243" spans="1:4" ht="25.5" customHeight="1">
      <c r="A243" s="185"/>
      <c r="B243" s="186"/>
      <c r="C243" s="185"/>
      <c r="D243" s="185"/>
    </row>
    <row r="244" spans="1:4" ht="25.5" customHeight="1">
      <c r="A244" s="185"/>
      <c r="B244" s="186"/>
      <c r="C244" s="185"/>
      <c r="D244" s="185"/>
    </row>
    <row r="245" spans="1:4" ht="25.5" customHeight="1">
      <c r="A245" s="185"/>
      <c r="B245" s="186"/>
      <c r="C245" s="185"/>
      <c r="D245" s="185"/>
    </row>
    <row r="246" spans="1:4" ht="25.5" customHeight="1">
      <c r="A246" s="185"/>
      <c r="B246" s="186"/>
      <c r="C246" s="185"/>
      <c r="D246" s="185"/>
    </row>
    <row r="247" spans="1:4" ht="25.5" customHeight="1">
      <c r="A247" s="185"/>
      <c r="B247" s="186"/>
      <c r="C247" s="185"/>
      <c r="D247" s="185"/>
    </row>
    <row r="248" spans="1:4" ht="25.5" customHeight="1">
      <c r="A248" s="185"/>
      <c r="B248" s="186"/>
      <c r="C248" s="185"/>
      <c r="D248" s="185"/>
    </row>
    <row r="249" spans="1:4" ht="25.5" customHeight="1">
      <c r="A249" s="185"/>
      <c r="B249" s="186"/>
      <c r="C249" s="185"/>
      <c r="D249" s="185"/>
    </row>
    <row r="250" spans="1:4" ht="25.5" customHeight="1">
      <c r="A250" s="185"/>
      <c r="B250" s="186"/>
      <c r="C250" s="185"/>
      <c r="D250" s="185"/>
    </row>
    <row r="251" spans="1:4" ht="25.5" customHeight="1">
      <c r="A251" s="185"/>
      <c r="B251" s="186"/>
      <c r="C251" s="185"/>
      <c r="D251" s="185"/>
    </row>
    <row r="252" spans="1:4" ht="25.5" customHeight="1">
      <c r="A252" s="185"/>
      <c r="B252" s="186"/>
      <c r="C252" s="185"/>
      <c r="D252" s="185"/>
    </row>
    <row r="253" spans="1:4" ht="25.5" customHeight="1">
      <c r="A253" s="185"/>
      <c r="B253" s="186"/>
      <c r="C253" s="185"/>
      <c r="D253" s="185"/>
    </row>
    <row r="254" spans="1:4" ht="25.5" customHeight="1">
      <c r="A254" s="185"/>
      <c r="B254" s="186"/>
      <c r="C254" s="185"/>
      <c r="D254" s="185"/>
    </row>
    <row r="255" spans="1:4" ht="25.5" customHeight="1">
      <c r="A255" s="185"/>
      <c r="B255" s="186"/>
      <c r="C255" s="185"/>
      <c r="D255" s="185"/>
    </row>
    <row r="256" spans="1:4" ht="25.5" customHeight="1">
      <c r="A256" s="185"/>
      <c r="B256" s="186"/>
      <c r="C256" s="185"/>
      <c r="D256" s="185"/>
    </row>
    <row r="257" spans="1:4" ht="25.5" customHeight="1">
      <c r="A257" s="185"/>
      <c r="B257" s="186"/>
      <c r="C257" s="185"/>
      <c r="D257" s="185"/>
    </row>
    <row r="258" spans="1:4" ht="25.5" customHeight="1">
      <c r="A258" s="185"/>
      <c r="B258" s="186"/>
      <c r="C258" s="185"/>
      <c r="D258" s="185"/>
    </row>
    <row r="259" spans="1:4" ht="25.5" customHeight="1">
      <c r="A259" s="185"/>
      <c r="B259" s="186"/>
      <c r="C259" s="185"/>
      <c r="D259" s="185"/>
    </row>
    <row r="260" spans="1:4" ht="25.5" customHeight="1">
      <c r="A260" s="185"/>
      <c r="B260" s="186"/>
      <c r="C260" s="185"/>
      <c r="D260" s="185"/>
    </row>
    <row r="261" spans="1:4" ht="25.5" customHeight="1">
      <c r="A261" s="185"/>
      <c r="B261" s="186"/>
      <c r="C261" s="185"/>
      <c r="D261" s="185"/>
    </row>
    <row r="262" spans="1:4" ht="25.5" customHeight="1">
      <c r="A262" s="185"/>
      <c r="B262" s="186"/>
      <c r="C262" s="185"/>
      <c r="D262" s="185"/>
    </row>
    <row r="263" spans="1:4" ht="25.5" customHeight="1">
      <c r="A263" s="185"/>
      <c r="B263" s="186"/>
      <c r="C263" s="185"/>
      <c r="D263" s="185"/>
    </row>
    <row r="264" spans="1:4" ht="25.5" customHeight="1">
      <c r="A264" s="185"/>
      <c r="B264" s="186"/>
      <c r="C264" s="185"/>
      <c r="D264" s="185"/>
    </row>
    <row r="265" spans="1:4" ht="25.5" customHeight="1">
      <c r="A265" s="185"/>
      <c r="B265" s="186"/>
      <c r="C265" s="185"/>
      <c r="D265" s="185"/>
    </row>
    <row r="266" spans="1:4" ht="25.5" customHeight="1">
      <c r="A266" s="185"/>
      <c r="B266" s="186"/>
      <c r="C266" s="185"/>
      <c r="D266" s="185"/>
    </row>
    <row r="267" spans="1:4" ht="25.5" customHeight="1">
      <c r="A267" s="185"/>
      <c r="B267" s="186"/>
      <c r="C267" s="185"/>
      <c r="D267" s="185"/>
    </row>
    <row r="268" spans="1:4" ht="25.5" customHeight="1">
      <c r="A268" s="185"/>
      <c r="B268" s="186"/>
      <c r="C268" s="185"/>
      <c r="D268" s="185"/>
    </row>
    <row r="269" spans="1:4" ht="25.5" customHeight="1">
      <c r="A269" s="185"/>
      <c r="B269" s="186"/>
      <c r="C269" s="185"/>
      <c r="D269" s="185"/>
    </row>
    <row r="270" spans="1:4" ht="25.5" customHeight="1">
      <c r="A270" s="185"/>
      <c r="B270" s="186"/>
      <c r="C270" s="185"/>
      <c r="D270" s="185"/>
    </row>
    <row r="271" spans="1:4" ht="25.5" customHeight="1">
      <c r="A271" s="185"/>
      <c r="B271" s="186"/>
      <c r="C271" s="185"/>
      <c r="D271" s="185"/>
    </row>
    <row r="272" spans="1:4" ht="25.5" customHeight="1">
      <c r="A272" s="185"/>
      <c r="B272" s="186"/>
      <c r="C272" s="185"/>
      <c r="D272" s="185"/>
    </row>
    <row r="273" spans="1:4" ht="25.5" customHeight="1">
      <c r="A273" s="185"/>
      <c r="B273" s="186"/>
      <c r="C273" s="185"/>
      <c r="D273" s="185"/>
    </row>
    <row r="274" spans="1:4" ht="25.5" customHeight="1">
      <c r="A274" s="185"/>
      <c r="B274" s="186"/>
      <c r="C274" s="185"/>
      <c r="D274" s="185"/>
    </row>
    <row r="275" spans="1:4" ht="25.5" customHeight="1">
      <c r="A275" s="185"/>
      <c r="B275" s="186"/>
      <c r="C275" s="185"/>
      <c r="D275" s="185"/>
    </row>
    <row r="276" spans="1:4" ht="25.5" customHeight="1">
      <c r="A276" s="185"/>
      <c r="B276" s="186"/>
      <c r="C276" s="185"/>
      <c r="D276" s="185"/>
    </row>
    <row r="277" spans="1:4" ht="25.5" customHeight="1">
      <c r="A277" s="185"/>
      <c r="B277" s="186"/>
      <c r="C277" s="185"/>
      <c r="D277" s="185"/>
    </row>
    <row r="278" spans="1:4" ht="25.5" customHeight="1">
      <c r="A278" s="185"/>
      <c r="B278" s="186"/>
      <c r="C278" s="185"/>
      <c r="D278" s="185"/>
    </row>
    <row r="279" spans="1:4" ht="25.5" customHeight="1">
      <c r="A279" s="185"/>
      <c r="B279" s="186"/>
      <c r="C279" s="185"/>
      <c r="D279" s="185"/>
    </row>
    <row r="280" spans="1:4" ht="25.5" customHeight="1">
      <c r="A280" s="185"/>
      <c r="B280" s="186"/>
      <c r="C280" s="185"/>
      <c r="D280" s="185"/>
    </row>
    <row r="281" spans="1:4" ht="25.5" customHeight="1">
      <c r="A281" s="185"/>
      <c r="B281" s="186"/>
      <c r="C281" s="185"/>
      <c r="D281" s="185"/>
    </row>
    <row r="282" spans="1:4" ht="25.5" customHeight="1">
      <c r="A282" s="185"/>
      <c r="B282" s="186"/>
      <c r="C282" s="185"/>
      <c r="D282" s="185"/>
    </row>
    <row r="283" spans="1:4" ht="25.5" customHeight="1">
      <c r="A283" s="185"/>
      <c r="B283" s="186"/>
      <c r="C283" s="185"/>
      <c r="D283" s="185"/>
    </row>
    <row r="284" spans="1:4" ht="25.5" customHeight="1">
      <c r="A284" s="185"/>
      <c r="B284" s="186"/>
      <c r="C284" s="185"/>
      <c r="D284" s="185"/>
    </row>
    <row r="285" spans="1:4" ht="25.5" customHeight="1">
      <c r="A285" s="185"/>
      <c r="B285" s="186"/>
      <c r="C285" s="185"/>
      <c r="D285" s="185"/>
    </row>
    <row r="286" spans="1:4" ht="25.5" customHeight="1">
      <c r="A286" s="185"/>
      <c r="B286" s="186"/>
      <c r="C286" s="185"/>
      <c r="D286" s="185"/>
    </row>
    <row r="287" spans="1:4" ht="25.5" customHeight="1">
      <c r="A287" s="185"/>
      <c r="B287" s="186"/>
      <c r="C287" s="185"/>
      <c r="D287" s="185"/>
    </row>
    <row r="288" spans="1:4" ht="25.5" customHeight="1">
      <c r="A288" s="185"/>
      <c r="B288" s="186"/>
      <c r="C288" s="185"/>
      <c r="D288" s="185"/>
    </row>
    <row r="289" spans="1:4" ht="25.5" customHeight="1">
      <c r="A289" s="185"/>
      <c r="B289" s="186"/>
      <c r="C289" s="185"/>
      <c r="D289" s="185"/>
    </row>
    <row r="290" spans="1:4" ht="25.5" customHeight="1">
      <c r="A290" s="185"/>
      <c r="B290" s="186"/>
      <c r="C290" s="185"/>
      <c r="D290" s="185"/>
    </row>
    <row r="291" spans="1:4" ht="25.5" customHeight="1">
      <c r="A291" s="185"/>
      <c r="B291" s="186"/>
      <c r="C291" s="185"/>
      <c r="D291" s="185"/>
    </row>
    <row r="292" spans="1:4" ht="25.5" customHeight="1">
      <c r="A292" s="185"/>
      <c r="B292" s="186"/>
      <c r="C292" s="185"/>
      <c r="D292" s="185"/>
    </row>
    <row r="293" spans="1:4" ht="25.5" customHeight="1">
      <c r="A293" s="185"/>
      <c r="B293" s="186"/>
      <c r="C293" s="185"/>
      <c r="D293" s="185"/>
    </row>
    <row r="294" spans="1:4" ht="25.5" customHeight="1">
      <c r="A294" s="185"/>
      <c r="B294" s="186"/>
      <c r="C294" s="185"/>
      <c r="D294" s="185"/>
    </row>
    <row r="295" spans="1:4" ht="25.5" customHeight="1">
      <c r="A295" s="185"/>
      <c r="B295" s="186"/>
      <c r="C295" s="185"/>
      <c r="D295" s="185"/>
    </row>
    <row r="296" spans="1:4" ht="25.5" customHeight="1">
      <c r="A296" s="185"/>
      <c r="B296" s="186"/>
      <c r="C296" s="185"/>
      <c r="D296" s="185"/>
    </row>
    <row r="297" spans="1:4" ht="25.5" customHeight="1">
      <c r="A297" s="185"/>
      <c r="B297" s="186"/>
      <c r="C297" s="185"/>
      <c r="D297" s="185"/>
    </row>
    <row r="298" spans="1:4" ht="25.5" customHeight="1">
      <c r="A298" s="185"/>
      <c r="B298" s="186"/>
      <c r="C298" s="185"/>
      <c r="D298" s="185"/>
    </row>
    <row r="299" spans="1:4" ht="25.5" customHeight="1">
      <c r="A299" s="185"/>
      <c r="B299" s="186"/>
      <c r="C299" s="185"/>
      <c r="D299" s="185"/>
    </row>
    <row r="300" spans="1:4" ht="25.5" customHeight="1">
      <c r="A300" s="185"/>
      <c r="B300" s="186"/>
      <c r="C300" s="185"/>
      <c r="D300" s="185"/>
    </row>
    <row r="301" spans="1:4" ht="25.5" customHeight="1">
      <c r="A301" s="185"/>
      <c r="B301" s="186"/>
      <c r="C301" s="185"/>
      <c r="D301" s="185"/>
    </row>
    <row r="302" spans="1:4" ht="25.5" customHeight="1">
      <c r="A302" s="185"/>
      <c r="B302" s="186"/>
      <c r="C302" s="185"/>
      <c r="D302" s="185"/>
    </row>
    <row r="303" spans="1:4" ht="25.5" customHeight="1">
      <c r="A303" s="185"/>
      <c r="B303" s="186"/>
      <c r="C303" s="185"/>
      <c r="D303" s="185"/>
    </row>
    <row r="304" spans="1:4" ht="25.5" customHeight="1">
      <c r="A304" s="185"/>
      <c r="B304" s="186"/>
      <c r="C304" s="185"/>
      <c r="D304" s="185"/>
    </row>
    <row r="305" spans="1:4" ht="25.5" customHeight="1">
      <c r="A305" s="185"/>
      <c r="B305" s="186"/>
      <c r="C305" s="185"/>
      <c r="D305" s="185"/>
    </row>
    <row r="306" spans="1:4" ht="25.5" customHeight="1">
      <c r="A306" s="185"/>
      <c r="B306" s="186"/>
      <c r="C306" s="185"/>
      <c r="D306" s="185"/>
    </row>
    <row r="307" spans="1:4" ht="25.5" customHeight="1">
      <c r="A307" s="185"/>
      <c r="B307" s="186"/>
      <c r="C307" s="185"/>
      <c r="D307" s="185"/>
    </row>
    <row r="308" spans="1:4" ht="25.5" customHeight="1">
      <c r="A308" s="185"/>
      <c r="B308" s="186"/>
      <c r="C308" s="185"/>
      <c r="D308" s="185"/>
    </row>
    <row r="309" spans="1:4" ht="25.5" customHeight="1">
      <c r="A309" s="185"/>
      <c r="B309" s="186"/>
      <c r="C309" s="185"/>
      <c r="D309" s="185"/>
    </row>
    <row r="310" spans="1:4" ht="25.5" customHeight="1">
      <c r="A310" s="185"/>
      <c r="B310" s="186"/>
      <c r="C310" s="185"/>
      <c r="D310" s="185"/>
    </row>
    <row r="311" spans="1:4" ht="25.5" customHeight="1">
      <c r="A311" s="185"/>
      <c r="B311" s="186"/>
      <c r="C311" s="185"/>
      <c r="D311" s="185"/>
    </row>
    <row r="312" spans="1:4" ht="25.5" customHeight="1">
      <c r="A312" s="185"/>
      <c r="B312" s="186"/>
      <c r="C312" s="185"/>
      <c r="D312" s="185"/>
    </row>
    <row r="313" spans="1:4" ht="25.5" customHeight="1">
      <c r="A313" s="185"/>
      <c r="B313" s="186"/>
      <c r="C313" s="185"/>
      <c r="D313" s="185"/>
    </row>
    <row r="314" spans="1:4" ht="25.5" customHeight="1">
      <c r="A314" s="185"/>
      <c r="B314" s="186"/>
      <c r="C314" s="185"/>
      <c r="D314" s="185"/>
    </row>
    <row r="315" spans="1:4" ht="25.5" customHeight="1">
      <c r="A315" s="185"/>
      <c r="B315" s="186"/>
      <c r="C315" s="185"/>
      <c r="D315" s="185"/>
    </row>
    <row r="316" spans="1:4" ht="25.5" customHeight="1">
      <c r="A316" s="185"/>
      <c r="B316" s="186"/>
      <c r="C316" s="185"/>
      <c r="D316" s="185"/>
    </row>
    <row r="317" spans="1:4" ht="25.5" customHeight="1">
      <c r="A317" s="185"/>
      <c r="B317" s="186"/>
      <c r="C317" s="185"/>
      <c r="D317" s="185"/>
    </row>
    <row r="318" spans="1:4" ht="25.5" customHeight="1">
      <c r="A318" s="185"/>
      <c r="B318" s="186"/>
      <c r="C318" s="185"/>
      <c r="D318" s="185"/>
    </row>
    <row r="319" spans="1:4" ht="25.5" customHeight="1">
      <c r="A319" s="185"/>
      <c r="B319" s="186"/>
      <c r="C319" s="185"/>
      <c r="D319" s="185"/>
    </row>
    <row r="320" spans="1:4" ht="25.5" customHeight="1">
      <c r="A320" s="185"/>
      <c r="B320" s="186"/>
      <c r="C320" s="185"/>
      <c r="D320" s="185"/>
    </row>
    <row r="321" spans="1:4" ht="25.5" customHeight="1">
      <c r="A321" s="185"/>
      <c r="B321" s="186"/>
      <c r="C321" s="185"/>
      <c r="D321" s="185"/>
    </row>
    <row r="322" spans="1:4" ht="25.5" customHeight="1">
      <c r="A322" s="185"/>
      <c r="B322" s="186"/>
      <c r="C322" s="185"/>
      <c r="D322" s="185"/>
    </row>
    <row r="323" spans="1:4" ht="25.5" customHeight="1">
      <c r="A323" s="185"/>
      <c r="B323" s="186"/>
      <c r="C323" s="185"/>
      <c r="D323" s="185"/>
    </row>
    <row r="324" spans="1:4" ht="25.5" customHeight="1">
      <c r="A324" s="185"/>
      <c r="B324" s="186"/>
      <c r="C324" s="185"/>
      <c r="D324" s="185"/>
    </row>
    <row r="325" spans="1:4" ht="25.5" customHeight="1">
      <c r="A325" s="185"/>
      <c r="B325" s="186"/>
      <c r="C325" s="185"/>
      <c r="D325" s="185"/>
    </row>
    <row r="326" spans="1:4" ht="25.5" customHeight="1">
      <c r="A326" s="185"/>
      <c r="B326" s="186"/>
      <c r="C326" s="185"/>
      <c r="D326" s="185"/>
    </row>
    <row r="327" spans="1:4" ht="25.5" customHeight="1">
      <c r="A327" s="185"/>
      <c r="B327" s="186"/>
      <c r="C327" s="185"/>
      <c r="D327" s="185"/>
    </row>
    <row r="328" spans="1:4" ht="25.5" customHeight="1">
      <c r="A328" s="185"/>
      <c r="B328" s="186"/>
      <c r="C328" s="185"/>
      <c r="D328" s="185"/>
    </row>
    <row r="329" spans="1:4" ht="25.5" customHeight="1">
      <c r="A329" s="185"/>
      <c r="B329" s="186"/>
      <c r="C329" s="185"/>
      <c r="D329" s="185"/>
    </row>
    <row r="330" spans="1:4" ht="25.5" customHeight="1">
      <c r="A330" s="185"/>
      <c r="B330" s="186"/>
      <c r="C330" s="185"/>
      <c r="D330" s="185"/>
    </row>
    <row r="331" spans="1:4" ht="25.5" customHeight="1">
      <c r="A331" s="185"/>
      <c r="B331" s="186"/>
      <c r="C331" s="185"/>
      <c r="D331" s="185"/>
    </row>
    <row r="332" spans="1:4" ht="25.5" customHeight="1">
      <c r="A332" s="185"/>
      <c r="B332" s="186"/>
      <c r="C332" s="185"/>
      <c r="D332" s="185"/>
    </row>
    <row r="333" spans="1:4" ht="25.5" customHeight="1">
      <c r="A333" s="185"/>
      <c r="B333" s="186"/>
      <c r="C333" s="185"/>
      <c r="D333" s="185"/>
    </row>
    <row r="334" spans="1:4" ht="25.5" customHeight="1">
      <c r="A334" s="185"/>
      <c r="B334" s="186"/>
      <c r="C334" s="185"/>
      <c r="D334" s="185"/>
    </row>
    <row r="335" spans="1:4" ht="25.5" customHeight="1">
      <c r="A335" s="185"/>
      <c r="B335" s="186"/>
      <c r="C335" s="185"/>
      <c r="D335" s="185"/>
    </row>
    <row r="336" spans="1:4" ht="25.5" customHeight="1">
      <c r="A336" s="185"/>
      <c r="B336" s="186"/>
      <c r="C336" s="185"/>
      <c r="D336" s="185"/>
    </row>
    <row r="337" spans="1:4" ht="25.5" customHeight="1">
      <c r="A337" s="185"/>
      <c r="B337" s="186"/>
      <c r="C337" s="185"/>
      <c r="D337" s="185"/>
    </row>
    <row r="338" spans="1:4" ht="25.5" customHeight="1">
      <c r="A338" s="185"/>
      <c r="B338" s="186"/>
      <c r="C338" s="185"/>
      <c r="D338" s="185"/>
    </row>
    <row r="339" spans="1:4" ht="25.5" customHeight="1">
      <c r="A339" s="185"/>
      <c r="B339" s="186"/>
      <c r="C339" s="185"/>
      <c r="D339" s="185"/>
    </row>
    <row r="340" spans="1:4" ht="25.5" customHeight="1">
      <c r="A340" s="185"/>
      <c r="B340" s="186"/>
      <c r="C340" s="185"/>
      <c r="D340" s="185"/>
    </row>
    <row r="341" spans="1:4" ht="25.5" customHeight="1">
      <c r="A341" s="185"/>
      <c r="B341" s="186"/>
      <c r="C341" s="185"/>
      <c r="D341" s="185"/>
    </row>
    <row r="342" spans="1:4" ht="25.5" customHeight="1">
      <c r="A342" s="185"/>
      <c r="B342" s="186"/>
      <c r="C342" s="185"/>
      <c r="D342" s="185"/>
    </row>
    <row r="343" spans="1:4" ht="25.5" customHeight="1">
      <c r="A343" s="185"/>
      <c r="B343" s="186"/>
      <c r="C343" s="185"/>
      <c r="D343" s="185"/>
    </row>
    <row r="344" spans="1:4" ht="25.5" customHeight="1">
      <c r="A344" s="185"/>
      <c r="B344" s="186"/>
      <c r="C344" s="185"/>
      <c r="D344" s="185"/>
    </row>
    <row r="345" spans="1:4" ht="25.5" customHeight="1">
      <c r="A345" s="185"/>
      <c r="B345" s="186"/>
      <c r="C345" s="185"/>
      <c r="D345" s="185"/>
    </row>
    <row r="346" spans="1:4" ht="25.5" customHeight="1">
      <c r="A346" s="185"/>
      <c r="B346" s="186"/>
      <c r="C346" s="185"/>
      <c r="D346" s="185"/>
    </row>
    <row r="347" spans="1:4" ht="25.5" customHeight="1">
      <c r="A347" s="185"/>
      <c r="B347" s="186"/>
      <c r="C347" s="185"/>
      <c r="D347" s="185"/>
    </row>
    <row r="348" spans="1:4" ht="25.5" customHeight="1">
      <c r="A348" s="185"/>
      <c r="B348" s="186"/>
      <c r="C348" s="185"/>
      <c r="D348" s="185"/>
    </row>
    <row r="349" spans="1:4" ht="25.5" customHeight="1">
      <c r="A349" s="185"/>
      <c r="B349" s="186"/>
      <c r="C349" s="185"/>
      <c r="D349" s="185"/>
    </row>
    <row r="350" spans="1:4" ht="25.5" customHeight="1">
      <c r="A350" s="185"/>
      <c r="B350" s="186"/>
      <c r="C350" s="185"/>
      <c r="D350" s="185"/>
    </row>
    <row r="351" spans="1:4" ht="25.5" customHeight="1">
      <c r="A351" s="185"/>
      <c r="B351" s="186"/>
      <c r="C351" s="185"/>
      <c r="D351" s="185"/>
    </row>
    <row r="352" spans="1:4" ht="25.5" customHeight="1">
      <c r="A352" s="185"/>
      <c r="B352" s="186"/>
      <c r="C352" s="185"/>
      <c r="D352" s="185"/>
    </row>
    <row r="353" spans="1:4" ht="25.5" customHeight="1">
      <c r="A353" s="185"/>
      <c r="B353" s="186"/>
      <c r="C353" s="185"/>
      <c r="D353" s="185"/>
    </row>
    <row r="354" spans="1:4" ht="25.5" customHeight="1">
      <c r="A354" s="185"/>
      <c r="B354" s="186"/>
      <c r="C354" s="185"/>
      <c r="D354" s="185"/>
    </row>
    <row r="355" spans="1:4" ht="25.5" customHeight="1">
      <c r="A355" s="185"/>
      <c r="B355" s="186"/>
      <c r="C355" s="185"/>
      <c r="D355" s="185"/>
    </row>
    <row r="356" spans="1:4" ht="25.5" customHeight="1">
      <c r="A356" s="185"/>
      <c r="B356" s="186"/>
      <c r="C356" s="185"/>
      <c r="D356" s="185"/>
    </row>
    <row r="357" spans="1:4" ht="25.5" customHeight="1">
      <c r="A357" s="185"/>
      <c r="B357" s="186"/>
      <c r="C357" s="185"/>
      <c r="D357" s="185"/>
    </row>
    <row r="358" spans="1:4" ht="25.5" customHeight="1">
      <c r="A358" s="185"/>
      <c r="B358" s="186"/>
      <c r="C358" s="185"/>
      <c r="D358" s="185"/>
    </row>
    <row r="359" spans="1:4" ht="25.5" customHeight="1">
      <c r="A359" s="185"/>
      <c r="B359" s="186"/>
      <c r="C359" s="185"/>
      <c r="D359" s="185"/>
    </row>
    <row r="360" spans="1:4" ht="25.5" customHeight="1">
      <c r="A360" s="185"/>
      <c r="B360" s="186"/>
      <c r="C360" s="185"/>
      <c r="D360" s="185"/>
    </row>
    <row r="361" spans="1:4" ht="25.5" customHeight="1">
      <c r="A361" s="185"/>
      <c r="B361" s="186"/>
      <c r="C361" s="185"/>
      <c r="D361" s="185"/>
    </row>
    <row r="362" spans="1:4" ht="25.5" customHeight="1">
      <c r="A362" s="185"/>
      <c r="B362" s="186"/>
      <c r="C362" s="185"/>
      <c r="D362" s="185"/>
    </row>
    <row r="363" spans="1:4" ht="25.5" customHeight="1">
      <c r="A363" s="185"/>
      <c r="B363" s="186"/>
      <c r="C363" s="185"/>
      <c r="D363" s="185"/>
    </row>
    <row r="364" spans="1:4" ht="25.5" customHeight="1">
      <c r="A364" s="185"/>
      <c r="B364" s="186"/>
      <c r="C364" s="185"/>
      <c r="D364" s="185"/>
    </row>
    <row r="365" spans="1:4" ht="25.5" customHeight="1">
      <c r="A365" s="185"/>
      <c r="B365" s="186"/>
      <c r="C365" s="185"/>
      <c r="D365" s="185"/>
    </row>
    <row r="366" spans="1:4" ht="25.5" customHeight="1">
      <c r="A366" s="185"/>
      <c r="B366" s="186"/>
      <c r="C366" s="185"/>
      <c r="D366" s="185"/>
    </row>
    <row r="367" spans="1:4" ht="25.5" customHeight="1">
      <c r="A367" s="185"/>
      <c r="B367" s="186"/>
      <c r="C367" s="185"/>
      <c r="D367" s="185"/>
    </row>
    <row r="368" spans="1:4" ht="25.5" customHeight="1">
      <c r="A368" s="185"/>
      <c r="B368" s="186"/>
      <c r="C368" s="185"/>
      <c r="D368" s="185"/>
    </row>
    <row r="369" spans="1:4" ht="25.5" customHeight="1">
      <c r="A369" s="185"/>
      <c r="B369" s="186"/>
      <c r="C369" s="185"/>
      <c r="D369" s="185"/>
    </row>
    <row r="370" spans="1:4" ht="25.5" customHeight="1">
      <c r="A370" s="185"/>
      <c r="B370" s="186"/>
      <c r="C370" s="185"/>
      <c r="D370" s="185"/>
    </row>
    <row r="371" spans="1:4" ht="25.5" customHeight="1">
      <c r="A371" s="185"/>
      <c r="B371" s="186"/>
      <c r="C371" s="185"/>
      <c r="D371" s="185"/>
    </row>
    <row r="372" spans="1:4" ht="25.5" customHeight="1">
      <c r="A372" s="185"/>
      <c r="B372" s="186"/>
      <c r="C372" s="185"/>
      <c r="D372" s="185"/>
    </row>
    <row r="373" spans="1:4" ht="25.5" customHeight="1">
      <c r="A373" s="185"/>
      <c r="B373" s="186"/>
      <c r="C373" s="185"/>
      <c r="D373" s="185"/>
    </row>
    <row r="374" spans="1:4" ht="25.5" customHeight="1">
      <c r="A374" s="185"/>
      <c r="B374" s="186"/>
      <c r="C374" s="185"/>
      <c r="D374" s="185"/>
    </row>
    <row r="375" spans="1:4" ht="25.5" customHeight="1">
      <c r="A375" s="185"/>
      <c r="B375" s="186"/>
      <c r="C375" s="185"/>
      <c r="D375" s="185"/>
    </row>
    <row r="376" spans="1:4" ht="25.5" customHeight="1">
      <c r="A376" s="185"/>
      <c r="B376" s="186"/>
      <c r="C376" s="185"/>
      <c r="D376" s="185"/>
    </row>
    <row r="377" spans="1:4" ht="25.5" customHeight="1">
      <c r="A377" s="185"/>
      <c r="B377" s="186"/>
      <c r="C377" s="185"/>
      <c r="D377" s="185"/>
    </row>
    <row r="378" spans="1:4" ht="25.5" customHeight="1">
      <c r="A378" s="185"/>
      <c r="B378" s="186"/>
      <c r="C378" s="185"/>
      <c r="D378" s="185"/>
    </row>
    <row r="379" spans="1:4" ht="25.5" customHeight="1">
      <c r="A379" s="185"/>
      <c r="B379" s="186"/>
      <c r="C379" s="185"/>
      <c r="D379" s="185"/>
    </row>
    <row r="380" spans="1:4" ht="25.5" customHeight="1">
      <c r="A380" s="185"/>
      <c r="B380" s="186"/>
      <c r="C380" s="185"/>
      <c r="D380" s="185"/>
    </row>
    <row r="381" spans="1:4" ht="25.5" customHeight="1">
      <c r="A381" s="185"/>
      <c r="B381" s="186"/>
      <c r="C381" s="185"/>
      <c r="D381" s="185"/>
    </row>
    <row r="382" spans="1:4" ht="25.5" customHeight="1">
      <c r="A382" s="185"/>
      <c r="B382" s="186"/>
      <c r="C382" s="185"/>
      <c r="D382" s="185"/>
    </row>
    <row r="383" spans="1:4" ht="25.5" customHeight="1">
      <c r="A383" s="185"/>
      <c r="B383" s="186"/>
      <c r="C383" s="185"/>
      <c r="D383" s="185"/>
    </row>
    <row r="384" spans="1:4" ht="25.5" customHeight="1">
      <c r="A384" s="185"/>
      <c r="B384" s="186"/>
      <c r="C384" s="185"/>
      <c r="D384" s="185"/>
    </row>
    <row r="385" spans="1:4" ht="25.5" customHeight="1">
      <c r="A385" s="185"/>
      <c r="B385" s="186"/>
      <c r="C385" s="185"/>
      <c r="D385" s="185"/>
    </row>
    <row r="386" spans="1:4" ht="25.5" customHeight="1">
      <c r="A386" s="185"/>
      <c r="B386" s="186"/>
      <c r="C386" s="185"/>
      <c r="D386" s="185"/>
    </row>
    <row r="387" spans="1:4" ht="25.5" customHeight="1">
      <c r="A387" s="185"/>
      <c r="B387" s="186"/>
      <c r="C387" s="185"/>
      <c r="D387" s="185"/>
    </row>
    <row r="388" spans="1:4" ht="25.5" customHeight="1">
      <c r="A388" s="185"/>
      <c r="B388" s="186"/>
      <c r="C388" s="185"/>
      <c r="D388" s="185"/>
    </row>
    <row r="389" spans="1:4" ht="25.5" customHeight="1">
      <c r="A389" s="185"/>
      <c r="B389" s="186"/>
      <c r="C389" s="185"/>
      <c r="D389" s="185"/>
    </row>
    <row r="390" spans="1:4" ht="25.5" customHeight="1">
      <c r="A390" s="185"/>
      <c r="B390" s="186"/>
      <c r="C390" s="185"/>
      <c r="D390" s="185"/>
    </row>
    <row r="391" spans="1:4" ht="25.5" customHeight="1">
      <c r="A391" s="185"/>
      <c r="B391" s="186"/>
      <c r="C391" s="185"/>
      <c r="D391" s="185"/>
    </row>
    <row r="392" spans="1:4" ht="25.5" customHeight="1">
      <c r="A392" s="185"/>
      <c r="B392" s="186"/>
      <c r="C392" s="185"/>
      <c r="D392" s="185"/>
    </row>
    <row r="393" spans="1:4" ht="25.5" customHeight="1">
      <c r="A393" s="185"/>
      <c r="B393" s="186"/>
      <c r="C393" s="185"/>
      <c r="D393" s="185"/>
    </row>
    <row r="394" spans="1:4" ht="25.5" customHeight="1">
      <c r="A394" s="185"/>
      <c r="B394" s="186"/>
      <c r="C394" s="185"/>
      <c r="D394" s="185"/>
    </row>
    <row r="395" spans="1:4" ht="25.5" customHeight="1">
      <c r="A395" s="185"/>
      <c r="B395" s="186"/>
      <c r="C395" s="185"/>
      <c r="D395" s="185"/>
    </row>
    <row r="396" spans="1:4" ht="25.5" customHeight="1">
      <c r="A396" s="185"/>
      <c r="B396" s="186"/>
      <c r="C396" s="185"/>
      <c r="D396" s="185"/>
    </row>
    <row r="397" spans="1:4" ht="25.5" customHeight="1">
      <c r="A397" s="185"/>
      <c r="B397" s="186"/>
      <c r="C397" s="185"/>
      <c r="D397" s="185"/>
    </row>
    <row r="398" spans="1:4" ht="25.5" customHeight="1">
      <c r="A398" s="185"/>
      <c r="B398" s="186"/>
      <c r="C398" s="185"/>
      <c r="D398" s="185"/>
    </row>
    <row r="399" spans="1:4" ht="25.5" customHeight="1">
      <c r="A399" s="185"/>
      <c r="B399" s="186"/>
      <c r="C399" s="185"/>
      <c r="D399" s="185"/>
    </row>
    <row r="400" spans="1:4" ht="25.5" customHeight="1">
      <c r="A400" s="185"/>
      <c r="B400" s="186"/>
      <c r="C400" s="185"/>
      <c r="D400" s="185"/>
    </row>
    <row r="401" spans="1:4" ht="25.5" customHeight="1">
      <c r="A401" s="185"/>
      <c r="B401" s="186"/>
      <c r="C401" s="185"/>
      <c r="D401" s="185"/>
    </row>
    <row r="402" spans="1:4" ht="25.5" customHeight="1">
      <c r="A402" s="185"/>
      <c r="B402" s="186"/>
      <c r="C402" s="185"/>
      <c r="D402" s="185"/>
    </row>
    <row r="403" spans="1:4" ht="25.5" customHeight="1">
      <c r="A403" s="185"/>
      <c r="B403" s="186"/>
      <c r="C403" s="185"/>
      <c r="D403" s="185"/>
    </row>
    <row r="404" spans="1:4" ht="25.5" customHeight="1">
      <c r="A404" s="185"/>
      <c r="B404" s="186"/>
      <c r="C404" s="185"/>
      <c r="D404" s="185"/>
    </row>
    <row r="405" spans="1:4" ht="25.5" customHeight="1">
      <c r="A405" s="185"/>
      <c r="B405" s="186"/>
      <c r="C405" s="185"/>
      <c r="D405" s="185"/>
    </row>
    <row r="406" spans="1:4" ht="25.5" customHeight="1">
      <c r="A406" s="185"/>
      <c r="B406" s="186"/>
      <c r="C406" s="185"/>
      <c r="D406" s="185"/>
    </row>
    <row r="407" spans="1:4" ht="25.5" customHeight="1">
      <c r="A407" s="185"/>
      <c r="B407" s="186"/>
      <c r="C407" s="185"/>
      <c r="D407" s="185"/>
    </row>
    <row r="408" spans="1:4" ht="25.5" customHeight="1">
      <c r="A408" s="185"/>
      <c r="B408" s="186"/>
      <c r="C408" s="185"/>
      <c r="D408" s="185"/>
    </row>
    <row r="409" spans="1:4" ht="25.5" customHeight="1">
      <c r="A409" s="185"/>
      <c r="B409" s="186"/>
      <c r="C409" s="185"/>
      <c r="D409" s="185"/>
    </row>
    <row r="410" spans="1:4" ht="25.5" customHeight="1">
      <c r="A410" s="185"/>
      <c r="B410" s="186"/>
      <c r="C410" s="185"/>
      <c r="D410" s="185"/>
    </row>
    <row r="411" spans="1:4" ht="25.5" customHeight="1">
      <c r="A411" s="185"/>
      <c r="B411" s="186"/>
      <c r="C411" s="185"/>
      <c r="D411" s="185"/>
    </row>
    <row r="412" spans="1:4" ht="25.5" customHeight="1">
      <c r="A412" s="185"/>
      <c r="B412" s="186"/>
      <c r="C412" s="185"/>
      <c r="D412" s="185"/>
    </row>
    <row r="413" spans="1:4" ht="25.5" customHeight="1">
      <c r="A413" s="185"/>
      <c r="B413" s="186"/>
      <c r="C413" s="185"/>
      <c r="D413" s="185"/>
    </row>
    <row r="414" spans="1:4" ht="25.5" customHeight="1">
      <c r="A414" s="185"/>
      <c r="B414" s="186"/>
      <c r="C414" s="185"/>
      <c r="D414" s="185"/>
    </row>
    <row r="415" spans="1:4" ht="25.5" customHeight="1">
      <c r="A415" s="185"/>
      <c r="B415" s="186"/>
      <c r="C415" s="185"/>
      <c r="D415" s="185"/>
    </row>
    <row r="416" spans="1:4" ht="25.5" customHeight="1">
      <c r="A416" s="185"/>
      <c r="B416" s="186"/>
      <c r="C416" s="185"/>
      <c r="D416" s="185"/>
    </row>
    <row r="417" spans="1:4" ht="25.5" customHeight="1">
      <c r="A417" s="185"/>
      <c r="B417" s="186"/>
      <c r="C417" s="185"/>
      <c r="D417" s="185"/>
    </row>
    <row r="418" spans="1:4" ht="25.5" customHeight="1">
      <c r="A418" s="185"/>
      <c r="B418" s="186"/>
      <c r="C418" s="185"/>
      <c r="D418" s="185"/>
    </row>
    <row r="419" spans="1:4" ht="25.5" customHeight="1">
      <c r="A419" s="185"/>
      <c r="B419" s="186"/>
      <c r="C419" s="185"/>
      <c r="D419" s="185"/>
    </row>
    <row r="420" spans="1:4" ht="25.5" customHeight="1">
      <c r="A420" s="185"/>
      <c r="B420" s="186"/>
      <c r="C420" s="185"/>
      <c r="D420" s="185"/>
    </row>
    <row r="421" spans="1:4" ht="25.5" customHeight="1">
      <c r="A421" s="185"/>
      <c r="B421" s="186"/>
      <c r="C421" s="185"/>
      <c r="D421" s="185"/>
    </row>
    <row r="422" spans="1:4" ht="25.5" customHeight="1">
      <c r="A422" s="185"/>
      <c r="B422" s="186"/>
      <c r="C422" s="185"/>
      <c r="D422" s="185"/>
    </row>
    <row r="423" spans="1:4" ht="25.5" customHeight="1">
      <c r="A423" s="185"/>
      <c r="B423" s="186"/>
      <c r="C423" s="185"/>
      <c r="D423" s="185"/>
    </row>
    <row r="424" spans="1:4" ht="25.5" customHeight="1">
      <c r="A424" s="185"/>
      <c r="B424" s="186"/>
      <c r="C424" s="185"/>
      <c r="D424" s="185"/>
    </row>
    <row r="425" spans="1:4" ht="25.5" customHeight="1">
      <c r="A425" s="185"/>
      <c r="B425" s="186"/>
      <c r="C425" s="185"/>
      <c r="D425" s="185"/>
    </row>
    <row r="426" spans="1:4" ht="25.5" customHeight="1">
      <c r="A426" s="185"/>
      <c r="B426" s="186"/>
      <c r="C426" s="185"/>
      <c r="D426" s="185"/>
    </row>
    <row r="427" spans="1:4" ht="25.5" customHeight="1">
      <c r="A427" s="185"/>
      <c r="B427" s="186"/>
      <c r="C427" s="185"/>
      <c r="D427" s="185"/>
    </row>
    <row r="428" spans="1:4" ht="25.5" customHeight="1">
      <c r="A428" s="185"/>
      <c r="B428" s="186"/>
      <c r="C428" s="185"/>
      <c r="D428" s="185"/>
    </row>
    <row r="429" spans="1:4" ht="25.5" customHeight="1">
      <c r="A429" s="185"/>
      <c r="B429" s="186"/>
      <c r="C429" s="185"/>
      <c r="D429" s="185"/>
    </row>
    <row r="430" spans="1:4" ht="25.5" customHeight="1">
      <c r="A430" s="185"/>
      <c r="B430" s="186"/>
      <c r="C430" s="185"/>
      <c r="D430" s="185"/>
    </row>
    <row r="431" spans="1:4" ht="25.5" customHeight="1">
      <c r="A431" s="185"/>
      <c r="B431" s="186"/>
      <c r="C431" s="185"/>
      <c r="D431" s="185"/>
    </row>
    <row r="432" spans="1:4" ht="25.5" customHeight="1">
      <c r="A432" s="185"/>
      <c r="B432" s="186"/>
      <c r="C432" s="185"/>
      <c r="D432" s="185"/>
    </row>
    <row r="433" spans="1:4" ht="25.5" customHeight="1">
      <c r="A433" s="185"/>
      <c r="B433" s="186"/>
      <c r="C433" s="185"/>
      <c r="D433" s="185"/>
    </row>
    <row r="434" spans="1:4" ht="25.5" customHeight="1">
      <c r="A434" s="185"/>
      <c r="B434" s="186"/>
      <c r="C434" s="185"/>
      <c r="D434" s="185"/>
    </row>
    <row r="435" spans="1:4" ht="25.5" customHeight="1">
      <c r="A435" s="185"/>
      <c r="B435" s="186"/>
      <c r="C435" s="185"/>
      <c r="D435" s="185"/>
    </row>
    <row r="436" spans="1:4" ht="25.5" customHeight="1">
      <c r="A436" s="185"/>
      <c r="B436" s="186"/>
      <c r="C436" s="185"/>
      <c r="D436" s="185"/>
    </row>
    <row r="437" spans="1:4" ht="25.5" customHeight="1">
      <c r="A437" s="185"/>
      <c r="B437" s="186"/>
      <c r="C437" s="185"/>
      <c r="D437" s="185"/>
    </row>
    <row r="438" spans="1:4" ht="25.5" customHeight="1">
      <c r="A438" s="185"/>
      <c r="B438" s="186"/>
      <c r="C438" s="185"/>
      <c r="D438" s="185"/>
    </row>
    <row r="439" spans="1:4" ht="25.5" customHeight="1">
      <c r="A439" s="185"/>
      <c r="B439" s="186"/>
      <c r="C439" s="185"/>
      <c r="D439" s="185"/>
    </row>
    <row r="440" spans="1:4" ht="25.5" customHeight="1">
      <c r="A440" s="185"/>
      <c r="B440" s="186"/>
      <c r="C440" s="185"/>
      <c r="D440" s="185"/>
    </row>
    <row r="441" spans="1:4" ht="25.5" customHeight="1">
      <c r="A441" s="185"/>
      <c r="B441" s="186"/>
      <c r="C441" s="185"/>
      <c r="D441" s="185"/>
    </row>
    <row r="442" spans="1:4" ht="25.5" customHeight="1">
      <c r="A442" s="185"/>
      <c r="B442" s="186"/>
      <c r="C442" s="185"/>
      <c r="D442" s="185"/>
    </row>
    <row r="443" spans="1:4" ht="25.5" customHeight="1">
      <c r="A443" s="185"/>
      <c r="B443" s="186"/>
      <c r="C443" s="185"/>
      <c r="D443" s="185"/>
    </row>
    <row r="444" spans="1:4" ht="25.5" customHeight="1">
      <c r="A444" s="185"/>
      <c r="B444" s="186"/>
      <c r="C444" s="185"/>
      <c r="D444" s="185"/>
    </row>
    <row r="445" spans="1:4" ht="25.5" customHeight="1">
      <c r="A445" s="185"/>
      <c r="B445" s="186"/>
      <c r="C445" s="185"/>
      <c r="D445" s="185"/>
    </row>
    <row r="446" spans="1:4" ht="25.5" customHeight="1">
      <c r="A446" s="185"/>
      <c r="B446" s="186"/>
      <c r="C446" s="185"/>
      <c r="D446" s="185"/>
    </row>
    <row r="447" spans="1:4" ht="25.5" customHeight="1">
      <c r="A447" s="185"/>
      <c r="B447" s="186"/>
      <c r="C447" s="185"/>
      <c r="D447" s="185"/>
    </row>
    <row r="448" spans="1:4" ht="25.5" customHeight="1">
      <c r="A448" s="185"/>
      <c r="B448" s="186"/>
      <c r="C448" s="185"/>
      <c r="D448" s="185"/>
    </row>
    <row r="449" spans="1:4" ht="25.5" customHeight="1">
      <c r="A449" s="185"/>
      <c r="B449" s="186"/>
      <c r="C449" s="185"/>
      <c r="D449" s="185"/>
    </row>
    <row r="450" spans="1:4" ht="25.5" customHeight="1">
      <c r="A450" s="185"/>
      <c r="B450" s="186"/>
      <c r="C450" s="185"/>
      <c r="D450" s="185"/>
    </row>
    <row r="451" spans="1:4" ht="25.5" customHeight="1">
      <c r="A451" s="185"/>
      <c r="B451" s="186"/>
      <c r="C451" s="185"/>
      <c r="D451" s="185"/>
    </row>
    <row r="452" spans="1:4" ht="25.5" customHeight="1">
      <c r="A452" s="185"/>
      <c r="B452" s="186"/>
      <c r="C452" s="185"/>
      <c r="D452" s="185"/>
    </row>
    <row r="453" spans="1:4" ht="25.5" customHeight="1">
      <c r="A453" s="185"/>
      <c r="B453" s="186"/>
      <c r="C453" s="185"/>
      <c r="D453" s="185"/>
    </row>
    <row r="454" spans="1:4" ht="25.5" customHeight="1">
      <c r="A454" s="185"/>
      <c r="B454" s="186"/>
      <c r="C454" s="185"/>
      <c r="D454" s="185"/>
    </row>
    <row r="455" spans="1:4" ht="25.5" customHeight="1">
      <c r="A455" s="185"/>
      <c r="B455" s="186"/>
      <c r="C455" s="185"/>
      <c r="D455" s="185"/>
    </row>
    <row r="456" spans="1:4" ht="25.5" customHeight="1">
      <c r="A456" s="185"/>
      <c r="B456" s="186"/>
      <c r="C456" s="185"/>
      <c r="D456" s="185"/>
    </row>
    <row r="457" spans="1:4" ht="25.5" customHeight="1">
      <c r="A457" s="185"/>
      <c r="B457" s="186"/>
      <c r="C457" s="185"/>
      <c r="D457" s="185"/>
    </row>
    <row r="458" spans="1:4" ht="25.5" customHeight="1">
      <c r="A458" s="185"/>
      <c r="B458" s="186"/>
      <c r="C458" s="185"/>
      <c r="D458" s="185"/>
    </row>
    <row r="459" spans="1:4" ht="25.5" customHeight="1">
      <c r="A459" s="185"/>
      <c r="B459" s="186"/>
      <c r="C459" s="185"/>
      <c r="D459" s="185"/>
    </row>
    <row r="460" spans="1:4" ht="25.5" customHeight="1">
      <c r="A460" s="185"/>
      <c r="B460" s="186"/>
      <c r="C460" s="185"/>
      <c r="D460" s="185"/>
    </row>
    <row r="461" spans="1:4" ht="25.5" customHeight="1">
      <c r="A461" s="185"/>
      <c r="B461" s="186"/>
      <c r="C461" s="185"/>
      <c r="D461" s="185"/>
    </row>
    <row r="462" spans="1:4" ht="25.5" customHeight="1">
      <c r="A462" s="185"/>
      <c r="B462" s="186"/>
      <c r="C462" s="185"/>
      <c r="D462" s="185"/>
    </row>
    <row r="463" spans="1:4" ht="25.5" customHeight="1">
      <c r="A463" s="185"/>
      <c r="B463" s="186"/>
      <c r="C463" s="185"/>
      <c r="D463" s="185"/>
    </row>
    <row r="464" spans="1:4" ht="25.5" customHeight="1">
      <c r="A464" s="185"/>
      <c r="B464" s="186"/>
      <c r="C464" s="185"/>
      <c r="D464" s="185"/>
    </row>
    <row r="465" spans="1:4" ht="25.5" customHeight="1">
      <c r="A465" s="185"/>
      <c r="B465" s="186"/>
      <c r="C465" s="185"/>
      <c r="D465" s="185"/>
    </row>
    <row r="466" spans="1:4" ht="25.5" customHeight="1">
      <c r="A466" s="185"/>
      <c r="B466" s="186"/>
      <c r="C466" s="185"/>
      <c r="D466" s="185"/>
    </row>
    <row r="467" spans="1:4" ht="25.5" customHeight="1">
      <c r="A467" s="185"/>
      <c r="B467" s="186"/>
      <c r="C467" s="185"/>
      <c r="D467" s="185"/>
    </row>
    <row r="468" spans="1:4" ht="25.5" customHeight="1">
      <c r="A468" s="185"/>
      <c r="B468" s="186"/>
      <c r="C468" s="185"/>
      <c r="D468" s="185"/>
    </row>
    <row r="469" spans="1:4" ht="25.5" customHeight="1">
      <c r="A469" s="185"/>
      <c r="B469" s="186"/>
      <c r="C469" s="185"/>
      <c r="D469" s="185"/>
    </row>
    <row r="470" spans="1:4" ht="25.5" customHeight="1">
      <c r="A470" s="185"/>
      <c r="B470" s="186"/>
      <c r="C470" s="185"/>
      <c r="D470" s="185"/>
    </row>
    <row r="471" spans="1:4" ht="25.5" customHeight="1">
      <c r="A471" s="185"/>
      <c r="B471" s="186"/>
      <c r="C471" s="185"/>
      <c r="D471" s="185"/>
    </row>
    <row r="472" spans="1:4" ht="25.5" customHeight="1">
      <c r="A472" s="185"/>
      <c r="B472" s="186"/>
      <c r="C472" s="185"/>
      <c r="D472" s="185"/>
    </row>
    <row r="473" spans="1:4" ht="25.5" customHeight="1">
      <c r="A473" s="185"/>
      <c r="B473" s="186"/>
      <c r="C473" s="185"/>
      <c r="D473" s="185"/>
    </row>
    <row r="474" spans="1:4" ht="25.5" customHeight="1">
      <c r="A474" s="185"/>
      <c r="B474" s="186"/>
      <c r="C474" s="185"/>
      <c r="D474" s="185"/>
    </row>
    <row r="475" spans="1:4" ht="25.5" customHeight="1">
      <c r="A475" s="185"/>
      <c r="B475" s="186"/>
      <c r="C475" s="185"/>
      <c r="D475" s="185"/>
    </row>
    <row r="476" spans="1:4" ht="25.5" customHeight="1">
      <c r="A476" s="185"/>
      <c r="B476" s="186"/>
      <c r="C476" s="185"/>
      <c r="D476" s="185"/>
    </row>
    <row r="477" spans="1:4" ht="25.5" customHeight="1">
      <c r="A477" s="185"/>
      <c r="B477" s="186"/>
      <c r="C477" s="185"/>
      <c r="D477" s="185"/>
    </row>
    <row r="478" spans="1:4" ht="25.5" customHeight="1">
      <c r="A478" s="185"/>
      <c r="B478" s="186"/>
      <c r="C478" s="185"/>
      <c r="D478" s="185"/>
    </row>
    <row r="479" spans="1:4" ht="25.5" customHeight="1">
      <c r="A479" s="185"/>
      <c r="B479" s="186"/>
      <c r="C479" s="185"/>
      <c r="D479" s="185"/>
    </row>
    <row r="480" spans="1:4" ht="25.5" customHeight="1">
      <c r="A480" s="185"/>
      <c r="B480" s="186"/>
      <c r="C480" s="185"/>
      <c r="D480" s="185"/>
    </row>
    <row r="481" spans="1:4" ht="25.5" customHeight="1">
      <c r="A481" s="185"/>
      <c r="B481" s="186"/>
      <c r="C481" s="185"/>
      <c r="D481" s="185"/>
    </row>
    <row r="482" spans="1:4" ht="25.5" customHeight="1">
      <c r="A482" s="185"/>
      <c r="B482" s="186"/>
      <c r="C482" s="185"/>
      <c r="D482" s="185"/>
    </row>
    <row r="483" spans="1:4" ht="25.5" customHeight="1">
      <c r="A483" s="185"/>
      <c r="B483" s="186"/>
      <c r="C483" s="185"/>
      <c r="D483" s="185"/>
    </row>
    <row r="484" spans="1:4" ht="25.5" customHeight="1">
      <c r="A484" s="185"/>
      <c r="B484" s="186"/>
      <c r="C484" s="185"/>
      <c r="D484" s="185"/>
    </row>
    <row r="485" spans="1:4" ht="25.5" customHeight="1">
      <c r="A485" s="185"/>
      <c r="B485" s="186"/>
      <c r="C485" s="185"/>
      <c r="D485" s="185"/>
    </row>
    <row r="486" spans="1:4" ht="25.5" customHeight="1">
      <c r="A486" s="185"/>
      <c r="B486" s="186"/>
      <c r="C486" s="185"/>
      <c r="D486" s="185"/>
    </row>
    <row r="487" spans="1:4" ht="25.5" customHeight="1">
      <c r="A487" s="185"/>
      <c r="B487" s="186"/>
      <c r="C487" s="185"/>
      <c r="D487" s="185"/>
    </row>
    <row r="488" spans="1:4" ht="25.5" customHeight="1">
      <c r="A488" s="185"/>
      <c r="B488" s="186"/>
      <c r="C488" s="185"/>
      <c r="D488" s="185"/>
    </row>
    <row r="489" spans="1:4" ht="25.5" customHeight="1">
      <c r="A489" s="185"/>
      <c r="B489" s="186"/>
      <c r="C489" s="185"/>
      <c r="D489" s="185"/>
    </row>
    <row r="490" spans="1:4" ht="25.5" customHeight="1">
      <c r="A490" s="185"/>
      <c r="B490" s="186"/>
      <c r="C490" s="185"/>
      <c r="D490" s="185"/>
    </row>
    <row r="491" spans="1:4" ht="25.5" customHeight="1">
      <c r="A491" s="185"/>
      <c r="B491" s="186"/>
      <c r="C491" s="185"/>
      <c r="D491" s="185"/>
    </row>
    <row r="492" spans="1:4" ht="25.5" customHeight="1">
      <c r="A492" s="185"/>
      <c r="B492" s="186"/>
      <c r="C492" s="185"/>
      <c r="D492" s="185"/>
    </row>
    <row r="493" spans="1:4" ht="25.5" customHeight="1">
      <c r="A493" s="185"/>
      <c r="B493" s="186"/>
      <c r="C493" s="185"/>
      <c r="D493" s="185"/>
    </row>
    <row r="494" spans="1:4" ht="25.5" customHeight="1">
      <c r="A494" s="185"/>
      <c r="B494" s="186"/>
      <c r="C494" s="185"/>
      <c r="D494" s="185"/>
    </row>
    <row r="495" spans="1:4" ht="25.5" customHeight="1">
      <c r="A495" s="185"/>
      <c r="B495" s="186"/>
      <c r="C495" s="185"/>
      <c r="D495" s="185"/>
    </row>
    <row r="496" spans="1:4" ht="25.5" customHeight="1">
      <c r="A496" s="185"/>
      <c r="B496" s="186"/>
      <c r="C496" s="185"/>
      <c r="D496" s="185"/>
    </row>
    <row r="497" spans="1:4" ht="25.5" customHeight="1">
      <c r="A497" s="185"/>
      <c r="B497" s="186"/>
      <c r="C497" s="185"/>
      <c r="D497" s="185"/>
    </row>
    <row r="498" spans="1:4" ht="25.5" customHeight="1">
      <c r="A498" s="185"/>
      <c r="B498" s="186"/>
      <c r="C498" s="185"/>
      <c r="D498" s="185"/>
    </row>
    <row r="499" spans="1:4" ht="25.5" customHeight="1">
      <c r="A499" s="185"/>
      <c r="B499" s="186"/>
      <c r="C499" s="185"/>
      <c r="D499" s="185"/>
    </row>
    <row r="500" spans="1:4" ht="25.5" customHeight="1">
      <c r="A500" s="185"/>
      <c r="B500" s="186"/>
      <c r="C500" s="185"/>
      <c r="D500" s="185"/>
    </row>
    <row r="501" spans="1:4" ht="25.5" customHeight="1">
      <c r="A501" s="185"/>
      <c r="B501" s="186"/>
      <c r="C501" s="185"/>
      <c r="D501" s="185"/>
    </row>
    <row r="502" spans="1:4" ht="25.5" customHeight="1">
      <c r="A502" s="185"/>
      <c r="B502" s="186"/>
      <c r="C502" s="185"/>
      <c r="D502" s="185"/>
    </row>
    <row r="503" spans="1:4" ht="25.5" customHeight="1">
      <c r="A503" s="185"/>
      <c r="B503" s="186"/>
      <c r="C503" s="185"/>
      <c r="D503" s="185"/>
    </row>
    <row r="504" spans="1:4" ht="25.5" customHeight="1">
      <c r="A504" s="185"/>
      <c r="B504" s="186"/>
      <c r="C504" s="185"/>
      <c r="D504" s="185"/>
    </row>
    <row r="505" spans="1:4" ht="25.5" customHeight="1">
      <c r="A505" s="185"/>
      <c r="B505" s="186"/>
      <c r="C505" s="185"/>
      <c r="D505" s="185"/>
    </row>
    <row r="506" spans="1:4" ht="25.5" customHeight="1">
      <c r="A506" s="185"/>
      <c r="B506" s="186"/>
      <c r="C506" s="185"/>
      <c r="D506" s="185"/>
    </row>
    <row r="507" spans="1:4" ht="25.5" customHeight="1">
      <c r="A507" s="185"/>
      <c r="B507" s="186"/>
      <c r="C507" s="185"/>
      <c r="D507" s="185"/>
    </row>
    <row r="508" spans="1:4" ht="25.5" customHeight="1">
      <c r="A508" s="185"/>
      <c r="B508" s="186"/>
      <c r="C508" s="185"/>
      <c r="D508" s="185"/>
    </row>
    <row r="509" spans="1:4" ht="25.5" customHeight="1">
      <c r="A509" s="185"/>
      <c r="B509" s="186"/>
      <c r="C509" s="185"/>
      <c r="D509" s="185"/>
    </row>
    <row r="510" spans="1:4" ht="25.5" customHeight="1">
      <c r="A510" s="185"/>
      <c r="B510" s="186"/>
      <c r="C510" s="185"/>
      <c r="D510" s="185"/>
    </row>
    <row r="511" spans="1:4" ht="25.5" customHeight="1">
      <c r="A511" s="185"/>
      <c r="B511" s="186"/>
      <c r="C511" s="185"/>
      <c r="D511" s="185"/>
    </row>
    <row r="512" spans="1:4" ht="25.5" customHeight="1">
      <c r="A512" s="185"/>
      <c r="B512" s="186"/>
      <c r="C512" s="185"/>
      <c r="D512" s="185"/>
    </row>
    <row r="513" spans="1:4" ht="25.5" customHeight="1">
      <c r="A513" s="185"/>
      <c r="B513" s="186"/>
      <c r="C513" s="185"/>
      <c r="D513" s="185"/>
    </row>
    <row r="514" spans="1:4" ht="25.5" customHeight="1">
      <c r="A514" s="185"/>
      <c r="B514" s="186"/>
      <c r="C514" s="185"/>
      <c r="D514" s="185"/>
    </row>
    <row r="515" spans="1:4" ht="25.5" customHeight="1">
      <c r="A515" s="185"/>
      <c r="B515" s="186"/>
      <c r="C515" s="185"/>
      <c r="D515" s="185"/>
    </row>
    <row r="516" spans="1:4" ht="25.5" customHeight="1">
      <c r="A516" s="185"/>
      <c r="B516" s="186"/>
      <c r="C516" s="185"/>
      <c r="D516" s="185"/>
    </row>
    <row r="517" spans="1:4" ht="25.5" customHeight="1">
      <c r="A517" s="185"/>
      <c r="B517" s="186"/>
      <c r="C517" s="185"/>
      <c r="D517" s="185"/>
    </row>
    <row r="518" spans="1:4" ht="25.5" customHeight="1">
      <c r="A518" s="185"/>
      <c r="B518" s="186"/>
      <c r="C518" s="185"/>
      <c r="D518" s="185"/>
    </row>
    <row r="519" spans="1:4" ht="25.5" customHeight="1">
      <c r="A519" s="185"/>
      <c r="B519" s="186"/>
      <c r="C519" s="185"/>
      <c r="D519" s="185"/>
    </row>
    <row r="520" spans="1:4" ht="25.5" customHeight="1">
      <c r="A520" s="185"/>
      <c r="B520" s="186"/>
      <c r="C520" s="185"/>
      <c r="D520" s="185"/>
    </row>
    <row r="521" spans="1:4" ht="25.5" customHeight="1">
      <c r="A521" s="185"/>
      <c r="B521" s="186"/>
      <c r="C521" s="185"/>
      <c r="D521" s="185"/>
    </row>
    <row r="522" spans="1:4" ht="25.5" customHeight="1">
      <c r="A522" s="185"/>
      <c r="B522" s="186"/>
      <c r="C522" s="185"/>
      <c r="D522" s="185"/>
    </row>
    <row r="523" spans="1:4" ht="25.5" customHeight="1">
      <c r="A523" s="185"/>
      <c r="B523" s="186"/>
      <c r="C523" s="185"/>
      <c r="D523" s="185"/>
    </row>
    <row r="524" spans="1:4" ht="25.5" customHeight="1">
      <c r="A524" s="185"/>
      <c r="B524" s="186"/>
      <c r="C524" s="185"/>
      <c r="D524" s="185"/>
    </row>
    <row r="525" spans="1:4" ht="25.5" customHeight="1">
      <c r="A525" s="185"/>
      <c r="B525" s="186"/>
      <c r="C525" s="185"/>
      <c r="D525" s="185"/>
    </row>
    <row r="526" spans="1:4" ht="25.5" customHeight="1">
      <c r="A526" s="185"/>
      <c r="B526" s="186"/>
      <c r="C526" s="185"/>
      <c r="D526" s="185"/>
    </row>
    <row r="527" spans="1:4" ht="25.5" customHeight="1">
      <c r="A527" s="185"/>
      <c r="B527" s="186"/>
      <c r="C527" s="185"/>
      <c r="D527" s="185"/>
    </row>
    <row r="528" spans="1:4" ht="25.5" customHeight="1">
      <c r="A528" s="185"/>
      <c r="B528" s="186"/>
      <c r="C528" s="185"/>
      <c r="D528" s="185"/>
    </row>
    <row r="529" spans="1:4" ht="25.5" customHeight="1">
      <c r="A529" s="185"/>
      <c r="B529" s="186"/>
      <c r="C529" s="185"/>
      <c r="D529" s="185"/>
    </row>
    <row r="530" spans="1:4" ht="25.5" customHeight="1">
      <c r="A530" s="185"/>
      <c r="B530" s="186"/>
      <c r="C530" s="185"/>
      <c r="D530" s="185"/>
    </row>
    <row r="531" spans="1:4" ht="25.5" customHeight="1">
      <c r="A531" s="185"/>
      <c r="B531" s="186"/>
      <c r="C531" s="185"/>
      <c r="D531" s="185"/>
    </row>
    <row r="532" spans="1:4" ht="25.5" customHeight="1">
      <c r="A532" s="185"/>
      <c r="B532" s="186"/>
      <c r="C532" s="185"/>
      <c r="D532" s="185"/>
    </row>
    <row r="533" spans="1:4" ht="25.5" customHeight="1">
      <c r="A533" s="185"/>
      <c r="B533" s="186"/>
      <c r="C533" s="185"/>
      <c r="D533" s="185"/>
    </row>
    <row r="534" spans="1:4" ht="25.5" customHeight="1">
      <c r="A534" s="185"/>
      <c r="B534" s="186"/>
      <c r="C534" s="185"/>
      <c r="D534" s="185"/>
    </row>
    <row r="535" spans="1:4" ht="25.5" customHeight="1">
      <c r="A535" s="185"/>
      <c r="B535" s="186"/>
      <c r="C535" s="185"/>
      <c r="D535" s="185"/>
    </row>
    <row r="536" spans="1:4" ht="25.5" customHeight="1">
      <c r="A536" s="185"/>
      <c r="B536" s="186"/>
      <c r="C536" s="185"/>
      <c r="D536" s="185"/>
    </row>
    <row r="537" spans="1:4" ht="25.5" customHeight="1">
      <c r="A537" s="185"/>
      <c r="B537" s="186"/>
      <c r="C537" s="185"/>
      <c r="D537" s="185"/>
    </row>
    <row r="538" spans="1:4" ht="25.5" customHeight="1">
      <c r="A538" s="185"/>
      <c r="B538" s="186"/>
      <c r="C538" s="185"/>
      <c r="D538" s="185"/>
    </row>
    <row r="539" spans="1:4" ht="25.5" customHeight="1">
      <c r="A539" s="185"/>
      <c r="B539" s="186"/>
      <c r="C539" s="185"/>
      <c r="D539" s="185"/>
    </row>
    <row r="540" spans="1:4" ht="25.5" customHeight="1">
      <c r="A540" s="185"/>
      <c r="B540" s="186"/>
      <c r="C540" s="185"/>
      <c r="D540" s="185"/>
    </row>
    <row r="541" spans="1:4" ht="25.5" customHeight="1">
      <c r="A541" s="185"/>
      <c r="B541" s="186"/>
      <c r="C541" s="185"/>
      <c r="D541" s="185"/>
    </row>
    <row r="542" spans="1:4" ht="25.5" customHeight="1">
      <c r="A542" s="185"/>
      <c r="B542" s="186"/>
      <c r="C542" s="185"/>
      <c r="D542" s="185"/>
    </row>
    <row r="543" spans="1:4" ht="25.5" customHeight="1">
      <c r="A543" s="185"/>
      <c r="B543" s="186"/>
      <c r="C543" s="185"/>
      <c r="D543" s="185"/>
    </row>
    <row r="544" spans="1:4" ht="25.5" customHeight="1">
      <c r="A544" s="185"/>
      <c r="B544" s="186"/>
      <c r="C544" s="185"/>
      <c r="D544" s="185"/>
    </row>
    <row r="545" spans="1:4" ht="25.5" customHeight="1">
      <c r="A545" s="185"/>
      <c r="B545" s="186"/>
      <c r="C545" s="185"/>
      <c r="D545" s="185"/>
    </row>
    <row r="546" spans="1:4" ht="25.5" customHeight="1">
      <c r="A546" s="185"/>
      <c r="B546" s="186"/>
      <c r="C546" s="185"/>
      <c r="D546" s="185"/>
    </row>
    <row r="547" spans="1:4" ht="25.5" customHeight="1">
      <c r="A547" s="185"/>
      <c r="B547" s="186"/>
      <c r="C547" s="185"/>
      <c r="D547" s="185"/>
    </row>
    <row r="548" spans="1:4" ht="25.5" customHeight="1">
      <c r="A548" s="185"/>
      <c r="B548" s="186"/>
      <c r="C548" s="185"/>
      <c r="D548" s="185"/>
    </row>
    <row r="549" spans="1:4" ht="25.5" customHeight="1">
      <c r="A549" s="185"/>
      <c r="B549" s="186"/>
      <c r="C549" s="185"/>
      <c r="D549" s="185"/>
    </row>
    <row r="550" spans="1:4" ht="25.5" customHeight="1">
      <c r="A550" s="185"/>
      <c r="B550" s="186"/>
      <c r="C550" s="185"/>
      <c r="D550" s="185"/>
    </row>
    <row r="551" spans="1:4" ht="25.5" customHeight="1">
      <c r="A551" s="185"/>
      <c r="B551" s="186"/>
      <c r="C551" s="185"/>
      <c r="D551" s="185"/>
    </row>
    <row r="552" spans="1:4" ht="25.5" customHeight="1">
      <c r="A552" s="185"/>
      <c r="B552" s="186"/>
      <c r="C552" s="185"/>
      <c r="D552" s="185"/>
    </row>
    <row r="553" spans="1:4" ht="25.5" customHeight="1">
      <c r="A553" s="185"/>
      <c r="B553" s="186"/>
      <c r="C553" s="185"/>
      <c r="D553" s="185"/>
    </row>
    <row r="554" spans="1:4" ht="25.5" customHeight="1">
      <c r="A554" s="185"/>
      <c r="B554" s="186"/>
      <c r="C554" s="185"/>
      <c r="D554" s="185"/>
    </row>
    <row r="555" spans="1:4" ht="25.5" customHeight="1">
      <c r="A555" s="185"/>
      <c r="B555" s="186"/>
      <c r="C555" s="185"/>
      <c r="D555" s="185"/>
    </row>
    <row r="556" spans="1:4" ht="25.5" customHeight="1">
      <c r="A556" s="185"/>
      <c r="B556" s="186"/>
      <c r="C556" s="185"/>
      <c r="D556" s="185"/>
    </row>
    <row r="557" spans="1:4" ht="25.5" customHeight="1">
      <c r="A557" s="185"/>
      <c r="B557" s="186"/>
      <c r="C557" s="185"/>
      <c r="D557" s="185"/>
    </row>
    <row r="558" spans="1:4" ht="25.5" customHeight="1">
      <c r="A558" s="185"/>
      <c r="B558" s="186"/>
      <c r="C558" s="185"/>
      <c r="D558" s="185"/>
    </row>
    <row r="559" spans="1:4" ht="25.5" customHeight="1">
      <c r="A559" s="185"/>
      <c r="B559" s="186"/>
      <c r="C559" s="185"/>
      <c r="D559" s="185"/>
    </row>
    <row r="560" spans="1:4" ht="25.5" customHeight="1">
      <c r="A560" s="185"/>
      <c r="B560" s="186"/>
      <c r="C560" s="185"/>
      <c r="D560" s="185"/>
    </row>
    <row r="561" spans="1:4" ht="25.5" customHeight="1">
      <c r="A561" s="185"/>
      <c r="B561" s="186"/>
      <c r="C561" s="185"/>
      <c r="D561" s="185"/>
    </row>
    <row r="562" spans="1:4" ht="25.5" customHeight="1">
      <c r="A562" s="185"/>
      <c r="B562" s="186"/>
      <c r="C562" s="185"/>
      <c r="D562" s="185"/>
    </row>
    <row r="563" spans="1:4" ht="25.5" customHeight="1">
      <c r="A563" s="185"/>
      <c r="B563" s="186"/>
      <c r="C563" s="185"/>
      <c r="D563" s="185"/>
    </row>
    <row r="564" spans="1:4" ht="25.5" customHeight="1">
      <c r="A564" s="185"/>
      <c r="B564" s="186"/>
      <c r="C564" s="185"/>
      <c r="D564" s="185"/>
    </row>
    <row r="565" spans="1:4" ht="25.5" customHeight="1">
      <c r="A565" s="185"/>
      <c r="B565" s="186"/>
      <c r="C565" s="185"/>
      <c r="D565" s="185"/>
    </row>
    <row r="566" spans="1:4" ht="25.5" customHeight="1">
      <c r="A566" s="185"/>
      <c r="B566" s="186"/>
      <c r="C566" s="185"/>
      <c r="D566" s="185"/>
    </row>
    <row r="567" spans="1:4" ht="25.5" customHeight="1">
      <c r="A567" s="185"/>
      <c r="B567" s="186"/>
      <c r="C567" s="185"/>
      <c r="D567" s="185"/>
    </row>
    <row r="568" spans="1:4" ht="25.5" customHeight="1">
      <c r="A568" s="185"/>
      <c r="B568" s="186"/>
      <c r="C568" s="185"/>
      <c r="D568" s="185"/>
    </row>
    <row r="569" spans="1:4" ht="25.5" customHeight="1">
      <c r="A569" s="185"/>
      <c r="B569" s="186"/>
      <c r="C569" s="185"/>
      <c r="D569" s="185"/>
    </row>
    <row r="570" spans="1:4" ht="25.5" customHeight="1">
      <c r="A570" s="185"/>
      <c r="B570" s="186"/>
      <c r="C570" s="185"/>
      <c r="D570" s="185"/>
    </row>
    <row r="571" spans="1:4" ht="25.5" customHeight="1">
      <c r="A571" s="185"/>
      <c r="B571" s="186"/>
      <c r="C571" s="185"/>
      <c r="D571" s="185"/>
    </row>
    <row r="572" spans="1:4" ht="25.5" customHeight="1">
      <c r="A572" s="185"/>
      <c r="B572" s="186"/>
      <c r="C572" s="185"/>
      <c r="D572" s="185"/>
    </row>
    <row r="573" spans="1:4" ht="25.5" customHeight="1">
      <c r="A573" s="185"/>
      <c r="B573" s="186"/>
      <c r="C573" s="185"/>
      <c r="D573" s="185"/>
    </row>
    <row r="574" spans="1:4" ht="25.5" customHeight="1">
      <c r="A574" s="185"/>
      <c r="B574" s="186"/>
      <c r="C574" s="185"/>
      <c r="D574" s="185"/>
    </row>
    <row r="575" spans="1:4" ht="25.5" customHeight="1">
      <c r="A575" s="185"/>
      <c r="B575" s="186"/>
      <c r="C575" s="185"/>
      <c r="D575" s="185"/>
    </row>
    <row r="576" spans="1:4" ht="25.5" customHeight="1">
      <c r="A576" s="185"/>
      <c r="B576" s="186"/>
      <c r="C576" s="185"/>
      <c r="D576" s="185"/>
    </row>
    <row r="577" spans="1:4" ht="25.5" customHeight="1">
      <c r="A577" s="185"/>
      <c r="B577" s="186"/>
      <c r="C577" s="185"/>
      <c r="D577" s="185"/>
    </row>
    <row r="578" spans="1:4" ht="25.5" customHeight="1">
      <c r="A578" s="185"/>
      <c r="B578" s="186"/>
      <c r="C578" s="185"/>
      <c r="D578" s="185"/>
    </row>
    <row r="579" spans="1:4" ht="25.5" customHeight="1">
      <c r="A579" s="185"/>
      <c r="B579" s="186"/>
      <c r="C579" s="185"/>
      <c r="D579" s="185"/>
    </row>
    <row r="580" spans="1:4" ht="25.5" customHeight="1">
      <c r="A580" s="185"/>
      <c r="B580" s="186"/>
      <c r="C580" s="185"/>
      <c r="D580" s="185"/>
    </row>
    <row r="581" spans="1:4" ht="25.5" customHeight="1">
      <c r="A581" s="185"/>
      <c r="B581" s="186"/>
      <c r="C581" s="185"/>
      <c r="D581" s="185"/>
    </row>
    <row r="582" spans="1:4" ht="25.5" customHeight="1">
      <c r="A582" s="185"/>
      <c r="B582" s="186"/>
      <c r="C582" s="185"/>
      <c r="D582" s="185"/>
    </row>
    <row r="583" spans="1:4" ht="25.5" customHeight="1">
      <c r="A583" s="185"/>
      <c r="B583" s="186"/>
      <c r="C583" s="185"/>
      <c r="D583" s="185"/>
    </row>
    <row r="584" spans="1:4" ht="25.5" customHeight="1">
      <c r="A584" s="185"/>
      <c r="B584" s="186"/>
      <c r="C584" s="185"/>
      <c r="D584" s="185"/>
    </row>
    <row r="585" spans="1:4" ht="25.5" customHeight="1">
      <c r="A585" s="185"/>
      <c r="B585" s="186"/>
      <c r="C585" s="185"/>
      <c r="D585" s="185"/>
    </row>
    <row r="586" spans="1:4" ht="25.5" customHeight="1">
      <c r="A586" s="185"/>
      <c r="B586" s="186"/>
      <c r="C586" s="185"/>
      <c r="D586" s="185"/>
    </row>
    <row r="587" spans="1:4" ht="25.5" customHeight="1">
      <c r="A587" s="185"/>
      <c r="B587" s="186"/>
      <c r="C587" s="185"/>
      <c r="D587" s="185"/>
    </row>
    <row r="588" spans="1:4" ht="25.5" customHeight="1">
      <c r="A588" s="185"/>
      <c r="B588" s="186"/>
      <c r="C588" s="185"/>
      <c r="D588" s="185"/>
    </row>
    <row r="589" spans="1:4" ht="25.5" customHeight="1">
      <c r="A589" s="185"/>
      <c r="B589" s="186"/>
      <c r="C589" s="185"/>
      <c r="D589" s="185"/>
    </row>
    <row r="590" spans="1:4" ht="25.5" customHeight="1">
      <c r="A590" s="185"/>
      <c r="B590" s="186"/>
      <c r="C590" s="185"/>
      <c r="D590" s="185"/>
    </row>
    <row r="591" spans="1:4" ht="25.5" customHeight="1">
      <c r="A591" s="185"/>
      <c r="B591" s="186"/>
      <c r="C591" s="185"/>
      <c r="D591" s="185"/>
    </row>
    <row r="592" spans="1:4" ht="25.5" customHeight="1">
      <c r="A592" s="185"/>
      <c r="B592" s="186"/>
      <c r="C592" s="185"/>
      <c r="D592" s="185"/>
    </row>
    <row r="593" spans="1:4" ht="25.5" customHeight="1">
      <c r="A593" s="185"/>
      <c r="B593" s="186"/>
      <c r="C593" s="185"/>
      <c r="D593" s="185"/>
    </row>
    <row r="594" spans="1:4" ht="25.5" customHeight="1">
      <c r="A594" s="185"/>
      <c r="B594" s="186"/>
      <c r="C594" s="185"/>
      <c r="D594" s="185"/>
    </row>
    <row r="595" spans="1:4" ht="25.5" customHeight="1">
      <c r="A595" s="185"/>
      <c r="B595" s="186"/>
      <c r="C595" s="185"/>
      <c r="D595" s="185"/>
    </row>
    <row r="596" spans="1:4" ht="25.5" customHeight="1">
      <c r="A596" s="185"/>
      <c r="B596" s="186"/>
      <c r="C596" s="185"/>
      <c r="D596" s="185"/>
    </row>
    <row r="597" spans="1:4" ht="25.5" customHeight="1">
      <c r="A597" s="185"/>
      <c r="B597" s="186"/>
      <c r="C597" s="185"/>
      <c r="D597" s="185"/>
    </row>
    <row r="598" spans="1:4" ht="25.5" customHeight="1">
      <c r="A598" s="185"/>
      <c r="B598" s="186"/>
      <c r="C598" s="185"/>
      <c r="D598" s="185"/>
    </row>
    <row r="599" spans="1:4" ht="25.5" customHeight="1">
      <c r="A599" s="185"/>
      <c r="B599" s="186"/>
      <c r="C599" s="185"/>
      <c r="D599" s="185"/>
    </row>
    <row r="600" spans="1:4" ht="25.5" customHeight="1">
      <c r="A600" s="185"/>
      <c r="B600" s="186"/>
      <c r="C600" s="185"/>
      <c r="D600" s="185"/>
    </row>
    <row r="601" spans="1:4" ht="25.5" customHeight="1">
      <c r="A601" s="185"/>
      <c r="B601" s="186"/>
      <c r="C601" s="185"/>
      <c r="D601" s="185"/>
    </row>
    <row r="602" spans="1:4" ht="25.5" customHeight="1">
      <c r="A602" s="185"/>
      <c r="B602" s="186"/>
      <c r="C602" s="185"/>
      <c r="D602" s="185"/>
    </row>
    <row r="603" spans="1:4" ht="25.5" customHeight="1">
      <c r="A603" s="185"/>
      <c r="B603" s="186"/>
      <c r="C603" s="185"/>
      <c r="D603" s="185"/>
    </row>
    <row r="604" spans="1:4" ht="25.5" customHeight="1">
      <c r="A604" s="185"/>
      <c r="B604" s="186"/>
      <c r="C604" s="185"/>
      <c r="D604" s="185"/>
    </row>
    <row r="605" spans="1:4" ht="25.5" customHeight="1">
      <c r="A605" s="185"/>
      <c r="B605" s="186"/>
      <c r="C605" s="185"/>
      <c r="D605" s="185"/>
    </row>
    <row r="606" spans="1:4" ht="25.5" customHeight="1">
      <c r="A606" s="185"/>
      <c r="B606" s="186"/>
      <c r="C606" s="185"/>
      <c r="D606" s="185"/>
    </row>
    <row r="607" spans="1:4" ht="25.5" customHeight="1">
      <c r="A607" s="185"/>
      <c r="B607" s="186"/>
      <c r="C607" s="185"/>
      <c r="D607" s="185"/>
    </row>
    <row r="608" spans="1:4" ht="25.5" customHeight="1">
      <c r="A608" s="185"/>
      <c r="B608" s="186"/>
      <c r="C608" s="185"/>
      <c r="D608" s="185"/>
    </row>
    <row r="609" spans="1:4" ht="25.5" customHeight="1">
      <c r="A609" s="185"/>
      <c r="B609" s="186"/>
      <c r="C609" s="185"/>
      <c r="D609" s="185"/>
    </row>
    <row r="610" spans="1:4" ht="25.5" customHeight="1">
      <c r="A610" s="185"/>
      <c r="B610" s="186"/>
      <c r="C610" s="185"/>
      <c r="D610" s="185"/>
    </row>
    <row r="611" spans="1:4" ht="25.5" customHeight="1">
      <c r="A611" s="185"/>
      <c r="B611" s="186"/>
      <c r="C611" s="185"/>
      <c r="D611" s="185"/>
    </row>
    <row r="612" spans="1:4" ht="25.5" customHeight="1">
      <c r="A612" s="185"/>
      <c r="B612" s="186"/>
      <c r="C612" s="185"/>
      <c r="D612" s="185"/>
    </row>
    <row r="613" spans="1:4" ht="25.5" customHeight="1">
      <c r="A613" s="185"/>
      <c r="B613" s="186"/>
      <c r="C613" s="185"/>
      <c r="D613" s="185"/>
    </row>
    <row r="614" spans="1:4" ht="25.5" customHeight="1">
      <c r="A614" s="185"/>
      <c r="B614" s="186"/>
      <c r="C614" s="185"/>
      <c r="D614" s="185"/>
    </row>
    <row r="615" spans="1:4" ht="25.5" customHeight="1">
      <c r="A615" s="185"/>
      <c r="B615" s="186"/>
      <c r="C615" s="185"/>
      <c r="D615" s="185"/>
    </row>
    <row r="616" spans="1:4" ht="25.5" customHeight="1">
      <c r="A616" s="185"/>
      <c r="B616" s="186"/>
      <c r="C616" s="185"/>
      <c r="D616" s="185"/>
    </row>
    <row r="617" spans="1:4" ht="25.5" customHeight="1">
      <c r="A617" s="185"/>
      <c r="B617" s="186"/>
      <c r="C617" s="185"/>
      <c r="D617" s="185"/>
    </row>
    <row r="618" spans="1:4" ht="25.5" customHeight="1">
      <c r="A618" s="185"/>
      <c r="B618" s="186"/>
      <c r="C618" s="185"/>
      <c r="D618" s="185"/>
    </row>
    <row r="619" spans="1:4" ht="25.5" customHeight="1">
      <c r="A619" s="185"/>
      <c r="B619" s="186"/>
      <c r="C619" s="185"/>
      <c r="D619" s="185"/>
    </row>
    <row r="620" spans="1:4" ht="25.5" customHeight="1">
      <c r="A620" s="185"/>
      <c r="B620" s="186"/>
      <c r="C620" s="185"/>
      <c r="D620" s="185"/>
    </row>
    <row r="621" spans="1:4" ht="25.5" customHeight="1">
      <c r="A621" s="185"/>
      <c r="B621" s="186"/>
      <c r="C621" s="185"/>
      <c r="D621" s="185"/>
    </row>
    <row r="622" spans="1:4" ht="25.5" customHeight="1">
      <c r="A622" s="185"/>
      <c r="B622" s="186"/>
      <c r="C622" s="185"/>
      <c r="D622" s="185"/>
    </row>
    <row r="623" spans="1:4" ht="25.5" customHeight="1">
      <c r="A623" s="185"/>
      <c r="B623" s="186"/>
      <c r="C623" s="185"/>
      <c r="D623" s="185"/>
    </row>
    <row r="624" spans="1:4" ht="25.5" customHeight="1">
      <c r="A624" s="185"/>
      <c r="B624" s="186"/>
      <c r="C624" s="185"/>
      <c r="D624" s="185"/>
    </row>
    <row r="625" spans="1:4" ht="25.5" customHeight="1">
      <c r="A625" s="185"/>
      <c r="B625" s="186"/>
      <c r="C625" s="185"/>
      <c r="D625" s="185"/>
    </row>
    <row r="626" spans="1:4" ht="25.5" customHeight="1">
      <c r="A626" s="185"/>
      <c r="B626" s="186"/>
      <c r="C626" s="185"/>
      <c r="D626" s="185"/>
    </row>
    <row r="627" spans="1:4" ht="25.5" customHeight="1">
      <c r="A627" s="185"/>
      <c r="B627" s="186"/>
      <c r="C627" s="185"/>
      <c r="D627" s="185"/>
    </row>
    <row r="628" spans="1:4" ht="25.5" customHeight="1">
      <c r="A628" s="185"/>
      <c r="B628" s="186"/>
      <c r="C628" s="185"/>
      <c r="D628" s="185"/>
    </row>
    <row r="629" spans="1:4" ht="25.5" customHeight="1">
      <c r="A629" s="185"/>
      <c r="B629" s="186"/>
      <c r="C629" s="185"/>
      <c r="D629" s="185"/>
    </row>
    <row r="630" spans="1:4" ht="25.5" customHeight="1">
      <c r="A630" s="185"/>
      <c r="B630" s="186"/>
      <c r="C630" s="185"/>
      <c r="D630" s="185"/>
    </row>
    <row r="631" spans="1:4" ht="25.5" customHeight="1">
      <c r="A631" s="185"/>
      <c r="B631" s="186"/>
      <c r="C631" s="185"/>
      <c r="D631" s="185"/>
    </row>
    <row r="632" spans="1:4" ht="25.5" customHeight="1">
      <c r="A632" s="185"/>
      <c r="B632" s="186"/>
      <c r="C632" s="185"/>
      <c r="D632" s="185"/>
    </row>
    <row r="633" spans="1:4" ht="25.5" customHeight="1">
      <c r="A633" s="185"/>
      <c r="B633" s="186"/>
      <c r="C633" s="185"/>
      <c r="D633" s="185"/>
    </row>
    <row r="634" spans="1:4" ht="25.5" customHeight="1">
      <c r="A634" s="185"/>
      <c r="B634" s="186"/>
      <c r="C634" s="185"/>
      <c r="D634" s="185"/>
    </row>
    <row r="635" spans="1:4" ht="25.5" customHeight="1">
      <c r="A635" s="185"/>
      <c r="B635" s="186"/>
      <c r="C635" s="185"/>
      <c r="D635" s="185"/>
    </row>
    <row r="636" spans="1:4" ht="25.5" customHeight="1">
      <c r="A636" s="185"/>
      <c r="B636" s="186"/>
      <c r="C636" s="185"/>
      <c r="D636" s="185"/>
    </row>
    <row r="637" spans="1:4" ht="25.5" customHeight="1">
      <c r="A637" s="185"/>
      <c r="B637" s="186"/>
      <c r="C637" s="185"/>
      <c r="D637" s="185"/>
    </row>
    <row r="638" spans="1:4" ht="25.5" customHeight="1">
      <c r="A638" s="185"/>
      <c r="B638" s="186"/>
      <c r="C638" s="185"/>
      <c r="D638" s="185"/>
    </row>
    <row r="639" spans="1:4" ht="25.5" customHeight="1">
      <c r="A639" s="185"/>
      <c r="B639" s="186"/>
      <c r="C639" s="185"/>
      <c r="D639" s="185"/>
    </row>
    <row r="640" spans="1:4" ht="25.5" customHeight="1">
      <c r="A640" s="185"/>
      <c r="B640" s="186"/>
      <c r="C640" s="185"/>
      <c r="D640" s="185"/>
    </row>
    <row r="641" spans="1:4" ht="25.5" customHeight="1">
      <c r="A641" s="185"/>
      <c r="B641" s="186"/>
      <c r="C641" s="185"/>
      <c r="D641" s="185"/>
    </row>
    <row r="642" spans="1:4" ht="25.5" customHeight="1">
      <c r="A642" s="185"/>
      <c r="B642" s="186"/>
      <c r="C642" s="185"/>
      <c r="D642" s="185"/>
    </row>
    <row r="643" spans="1:4" ht="25.5" customHeight="1">
      <c r="A643" s="185"/>
      <c r="B643" s="186"/>
      <c r="C643" s="185"/>
      <c r="D643" s="185"/>
    </row>
    <row r="644" spans="1:4" ht="25.5" customHeight="1">
      <c r="A644" s="185"/>
      <c r="B644" s="186"/>
      <c r="C644" s="185"/>
      <c r="D644" s="185"/>
    </row>
    <row r="645" spans="1:4" ht="25.5" customHeight="1">
      <c r="A645" s="185"/>
      <c r="B645" s="186"/>
      <c r="C645" s="185"/>
      <c r="D645" s="185"/>
    </row>
    <row r="646" spans="1:4" ht="25.5" customHeight="1">
      <c r="A646" s="185"/>
      <c r="B646" s="186"/>
      <c r="C646" s="185"/>
      <c r="D646" s="185"/>
    </row>
    <row r="647" spans="1:4" ht="25.5" customHeight="1">
      <c r="A647" s="185"/>
      <c r="B647" s="186"/>
      <c r="C647" s="185"/>
      <c r="D647" s="185"/>
    </row>
    <row r="648" spans="1:4" ht="25.5" customHeight="1">
      <c r="A648" s="185"/>
      <c r="B648" s="186"/>
      <c r="C648" s="185"/>
      <c r="D648" s="185"/>
    </row>
    <row r="649" spans="1:4" ht="25.5" customHeight="1">
      <c r="A649" s="185"/>
      <c r="B649" s="186"/>
      <c r="C649" s="185"/>
      <c r="D649" s="185"/>
    </row>
    <row r="650" spans="1:4" ht="25.5" customHeight="1">
      <c r="A650" s="185"/>
      <c r="B650" s="186"/>
      <c r="C650" s="185"/>
      <c r="D650" s="185"/>
    </row>
    <row r="651" spans="1:4" ht="25.5" customHeight="1">
      <c r="A651" s="185"/>
      <c r="B651" s="186"/>
      <c r="C651" s="185"/>
      <c r="D651" s="185"/>
    </row>
    <row r="652" spans="1:4" ht="25.5" customHeight="1">
      <c r="A652" s="185"/>
      <c r="B652" s="186"/>
      <c r="C652" s="185"/>
      <c r="D652" s="185"/>
    </row>
    <row r="653" spans="1:4" ht="25.5" customHeight="1">
      <c r="A653" s="185"/>
      <c r="B653" s="186"/>
      <c r="C653" s="185"/>
      <c r="D653" s="185"/>
    </row>
    <row r="654" spans="1:4" ht="25.5" customHeight="1">
      <c r="A654" s="185"/>
      <c r="B654" s="186"/>
      <c r="C654" s="185"/>
      <c r="D654" s="185"/>
    </row>
    <row r="655" spans="1:4" ht="25.5" customHeight="1">
      <c r="A655" s="185"/>
      <c r="B655" s="186"/>
      <c r="C655" s="185"/>
      <c r="D655" s="185"/>
    </row>
    <row r="656" spans="1:4" ht="25.5" customHeight="1">
      <c r="A656" s="185"/>
      <c r="B656" s="186"/>
      <c r="C656" s="185"/>
      <c r="D656" s="185"/>
    </row>
    <row r="657" spans="1:4" ht="25.5" customHeight="1">
      <c r="A657" s="185"/>
      <c r="B657" s="186"/>
      <c r="C657" s="185"/>
      <c r="D657" s="185"/>
    </row>
    <row r="658" spans="1:4" ht="25.5" customHeight="1">
      <c r="A658" s="185"/>
      <c r="B658" s="186"/>
      <c r="C658" s="185"/>
      <c r="D658" s="185"/>
    </row>
    <row r="659" spans="1:4" ht="25.5" customHeight="1">
      <c r="A659" s="185"/>
      <c r="B659" s="186"/>
      <c r="C659" s="185"/>
      <c r="D659" s="185"/>
    </row>
    <row r="660" spans="1:4" ht="25.5" customHeight="1">
      <c r="A660" s="185"/>
      <c r="B660" s="186"/>
      <c r="C660" s="185"/>
      <c r="D660" s="185"/>
    </row>
    <row r="661" spans="1:4" ht="25.5" customHeight="1">
      <c r="A661" s="185"/>
      <c r="B661" s="186"/>
      <c r="C661" s="185"/>
      <c r="D661" s="185"/>
    </row>
    <row r="662" spans="1:4" ht="25.5" customHeight="1">
      <c r="A662" s="185"/>
      <c r="B662" s="186"/>
      <c r="C662" s="185"/>
      <c r="D662" s="185"/>
    </row>
    <row r="663" spans="1:4" ht="25.5" customHeight="1">
      <c r="A663" s="185"/>
      <c r="B663" s="186"/>
      <c r="C663" s="185"/>
      <c r="D663" s="185"/>
    </row>
    <row r="664" spans="1:4" ht="25.5" customHeight="1">
      <c r="A664" s="185"/>
      <c r="B664" s="186"/>
      <c r="C664" s="185"/>
      <c r="D664" s="185"/>
    </row>
    <row r="665" spans="1:4" ht="25.5" customHeight="1">
      <c r="A665" s="185"/>
      <c r="B665" s="186"/>
      <c r="C665" s="185"/>
      <c r="D665" s="185"/>
    </row>
    <row r="666" spans="1:4" ht="25.5" customHeight="1">
      <c r="A666" s="185"/>
      <c r="B666" s="186"/>
      <c r="C666" s="185"/>
      <c r="D666" s="185"/>
    </row>
    <row r="667" spans="1:4" ht="25.5" customHeight="1">
      <c r="A667" s="185"/>
      <c r="B667" s="186"/>
      <c r="C667" s="185"/>
      <c r="D667" s="185"/>
    </row>
    <row r="668" spans="1:4" ht="25.5" customHeight="1">
      <c r="A668" s="185"/>
      <c r="B668" s="186"/>
      <c r="C668" s="185"/>
      <c r="D668" s="185"/>
    </row>
    <row r="669" spans="1:4" ht="25.5" customHeight="1">
      <c r="A669" s="185"/>
      <c r="B669" s="186"/>
      <c r="C669" s="185"/>
      <c r="D669" s="185"/>
    </row>
    <row r="670" spans="1:4" ht="25.5" customHeight="1">
      <c r="A670" s="185"/>
      <c r="B670" s="186"/>
      <c r="C670" s="185"/>
      <c r="D670" s="185"/>
    </row>
    <row r="671" spans="1:4" ht="25.5" customHeight="1">
      <c r="A671" s="185"/>
      <c r="B671" s="186"/>
      <c r="C671" s="185"/>
      <c r="D671" s="185"/>
    </row>
    <row r="672" spans="1:4" ht="25.5" customHeight="1">
      <c r="A672" s="185"/>
      <c r="B672" s="186"/>
      <c r="C672" s="185"/>
      <c r="D672" s="185"/>
    </row>
    <row r="673" spans="1:4" ht="25.5" customHeight="1">
      <c r="A673" s="185"/>
      <c r="B673" s="186"/>
      <c r="C673" s="185"/>
      <c r="D673" s="185"/>
    </row>
    <row r="674" spans="1:4" ht="25.5" customHeight="1">
      <c r="A674" s="185"/>
      <c r="B674" s="186"/>
      <c r="C674" s="185"/>
      <c r="D674" s="185"/>
    </row>
    <row r="675" spans="1:4" ht="25.5" customHeight="1">
      <c r="A675" s="185"/>
      <c r="B675" s="186"/>
      <c r="C675" s="185"/>
      <c r="D675" s="185"/>
    </row>
    <row r="676" spans="1:4" ht="25.5" customHeight="1">
      <c r="A676" s="185"/>
      <c r="B676" s="186"/>
      <c r="C676" s="185"/>
      <c r="D676" s="185"/>
    </row>
    <row r="677" spans="1:4" ht="25.5" customHeight="1">
      <c r="A677" s="185"/>
      <c r="B677" s="186"/>
      <c r="C677" s="185"/>
      <c r="D677" s="185"/>
    </row>
    <row r="678" spans="1:4" ht="25.5" customHeight="1">
      <c r="A678" s="185"/>
      <c r="B678" s="186"/>
      <c r="C678" s="185"/>
      <c r="D678" s="185"/>
    </row>
    <row r="679" spans="1:4" ht="25.5" customHeight="1">
      <c r="A679" s="185"/>
      <c r="B679" s="186"/>
      <c r="C679" s="185"/>
      <c r="D679" s="185"/>
    </row>
    <row r="680" spans="1:4" ht="25.5" customHeight="1">
      <c r="A680" s="185"/>
      <c r="B680" s="186"/>
      <c r="C680" s="185"/>
      <c r="D680" s="185"/>
    </row>
    <row r="681" spans="1:4" ht="25.5" customHeight="1">
      <c r="A681" s="185"/>
      <c r="B681" s="186"/>
      <c r="C681" s="185"/>
      <c r="D681" s="185"/>
    </row>
    <row r="682" spans="1:4" ht="25.5" customHeight="1">
      <c r="A682" s="185"/>
      <c r="B682" s="186"/>
      <c r="C682" s="185"/>
      <c r="D682" s="185"/>
    </row>
    <row r="683" spans="1:4" ht="25.5" customHeight="1">
      <c r="A683" s="185"/>
      <c r="B683" s="186"/>
      <c r="C683" s="185"/>
      <c r="D683" s="185"/>
    </row>
    <row r="684" spans="1:4" ht="25.5" customHeight="1">
      <c r="A684" s="185"/>
      <c r="B684" s="186"/>
      <c r="C684" s="185"/>
      <c r="D684" s="185"/>
    </row>
    <row r="685" spans="1:4" ht="25.5" customHeight="1">
      <c r="A685" s="185"/>
      <c r="B685" s="186"/>
      <c r="C685" s="185"/>
      <c r="D685" s="185"/>
    </row>
    <row r="686" spans="1:4" ht="25.5" customHeight="1">
      <c r="A686" s="185"/>
      <c r="B686" s="186"/>
      <c r="C686" s="185"/>
      <c r="D686" s="185"/>
    </row>
    <row r="687" spans="1:4" ht="25.5" customHeight="1">
      <c r="A687" s="185"/>
      <c r="B687" s="186"/>
      <c r="C687" s="185"/>
      <c r="D687" s="185"/>
    </row>
    <row r="688" spans="1:4" ht="25.5" customHeight="1">
      <c r="A688" s="185"/>
      <c r="B688" s="186"/>
      <c r="C688" s="185"/>
      <c r="D688" s="185"/>
    </row>
    <row r="689" spans="1:4" ht="25.5" customHeight="1">
      <c r="A689" s="185"/>
      <c r="B689" s="186"/>
      <c r="C689" s="185"/>
      <c r="D689" s="185"/>
    </row>
    <row r="690" spans="1:4" ht="25.5" customHeight="1">
      <c r="A690" s="185"/>
      <c r="B690" s="186"/>
      <c r="C690" s="185"/>
      <c r="D690" s="185"/>
    </row>
    <row r="691" spans="1:4" ht="25.5" customHeight="1">
      <c r="A691" s="185"/>
      <c r="B691" s="186"/>
      <c r="C691" s="185"/>
      <c r="D691" s="185"/>
    </row>
    <row r="692" spans="1:4" ht="25.5" customHeight="1">
      <c r="A692" s="185"/>
      <c r="B692" s="186"/>
      <c r="C692" s="185"/>
      <c r="D692" s="185"/>
    </row>
    <row r="693" spans="1:4" ht="25.5" customHeight="1">
      <c r="A693" s="185"/>
      <c r="B693" s="186"/>
      <c r="C693" s="185"/>
      <c r="D693" s="185"/>
    </row>
    <row r="694" spans="1:4" ht="25.5" customHeight="1">
      <c r="A694" s="185"/>
      <c r="B694" s="186"/>
      <c r="C694" s="185"/>
      <c r="D694" s="185"/>
    </row>
    <row r="695" spans="1:4" ht="25.5" customHeight="1">
      <c r="A695" s="185"/>
      <c r="B695" s="186"/>
      <c r="C695" s="185"/>
      <c r="D695" s="185"/>
    </row>
    <row r="696" spans="1:4" ht="25.5" customHeight="1">
      <c r="A696" s="185"/>
      <c r="B696" s="186"/>
      <c r="C696" s="185"/>
      <c r="D696" s="185"/>
    </row>
    <row r="697" spans="1:4" ht="25.5" customHeight="1">
      <c r="A697" s="185"/>
      <c r="B697" s="186"/>
      <c r="C697" s="185"/>
      <c r="D697" s="185"/>
    </row>
    <row r="698" spans="1:4" ht="25.5" customHeight="1">
      <c r="A698" s="185"/>
      <c r="B698" s="186"/>
      <c r="C698" s="185"/>
      <c r="D698" s="185"/>
    </row>
    <row r="699" spans="1:4" ht="25.5" customHeight="1">
      <c r="A699" s="185"/>
      <c r="B699" s="186"/>
      <c r="C699" s="185"/>
      <c r="D699" s="185"/>
    </row>
    <row r="700" spans="1:4" ht="25.5" customHeight="1">
      <c r="A700" s="185"/>
      <c r="B700" s="186"/>
      <c r="C700" s="185"/>
      <c r="D700" s="185"/>
    </row>
    <row r="701" spans="1:4" ht="25.5" customHeight="1">
      <c r="A701" s="185"/>
      <c r="B701" s="186"/>
      <c r="C701" s="185"/>
      <c r="D701" s="185"/>
    </row>
    <row r="702" spans="1:4" ht="25.5" customHeight="1">
      <c r="A702" s="185"/>
      <c r="B702" s="186"/>
      <c r="C702" s="185"/>
      <c r="D702" s="185"/>
    </row>
    <row r="703" spans="1:4" ht="25.5" customHeight="1">
      <c r="A703" s="185"/>
      <c r="B703" s="186"/>
      <c r="C703" s="185"/>
      <c r="D703" s="185"/>
    </row>
    <row r="704" spans="1:4" ht="25.5" customHeight="1">
      <c r="A704" s="185"/>
      <c r="B704" s="186"/>
      <c r="C704" s="185"/>
      <c r="D704" s="185"/>
    </row>
    <row r="705" spans="1:4" ht="25.5" customHeight="1">
      <c r="A705" s="185"/>
      <c r="B705" s="186"/>
      <c r="C705" s="185"/>
      <c r="D705" s="185"/>
    </row>
    <row r="706" spans="1:4" ht="25.5" customHeight="1">
      <c r="A706" s="185"/>
      <c r="B706" s="186"/>
      <c r="C706" s="185"/>
      <c r="D706" s="185"/>
    </row>
    <row r="707" spans="1:4" ht="25.5" customHeight="1">
      <c r="A707" s="185"/>
      <c r="B707" s="186"/>
      <c r="C707" s="185"/>
      <c r="D707" s="185"/>
    </row>
    <row r="708" spans="1:4" ht="25.5" customHeight="1">
      <c r="A708" s="185"/>
      <c r="B708" s="186"/>
      <c r="C708" s="185"/>
      <c r="D708" s="185"/>
    </row>
    <row r="709" spans="1:4" ht="25.5" customHeight="1">
      <c r="A709" s="185"/>
      <c r="B709" s="186"/>
      <c r="C709" s="185"/>
      <c r="D709" s="185"/>
    </row>
    <row r="710" spans="1:4" ht="25.5" customHeight="1">
      <c r="A710" s="185"/>
      <c r="B710" s="186"/>
      <c r="C710" s="185"/>
      <c r="D710" s="185"/>
    </row>
    <row r="711" spans="1:4" ht="25.5" customHeight="1">
      <c r="A711" s="185"/>
      <c r="B711" s="186"/>
      <c r="C711" s="185"/>
      <c r="D711" s="185"/>
    </row>
    <row r="712" spans="1:4" ht="25.5" customHeight="1">
      <c r="A712" s="185"/>
      <c r="B712" s="186"/>
      <c r="C712" s="185"/>
      <c r="D712" s="185"/>
    </row>
    <row r="713" spans="1:4" ht="25.5" customHeight="1">
      <c r="A713" s="185"/>
      <c r="B713" s="186"/>
      <c r="C713" s="185"/>
      <c r="D713" s="185"/>
    </row>
    <row r="714" spans="1:4" ht="25.5" customHeight="1">
      <c r="A714" s="185"/>
      <c r="B714" s="186"/>
      <c r="C714" s="185"/>
      <c r="D714" s="185"/>
    </row>
    <row r="715" spans="1:4" ht="25.5" customHeight="1">
      <c r="A715" s="185"/>
      <c r="B715" s="186"/>
      <c r="C715" s="185"/>
      <c r="D715" s="185"/>
    </row>
    <row r="716" spans="1:4" ht="25.5" customHeight="1">
      <c r="A716" s="185"/>
      <c r="B716" s="186"/>
      <c r="C716" s="185"/>
      <c r="D716" s="185"/>
    </row>
    <row r="717" spans="1:4" ht="25.5" customHeight="1">
      <c r="A717" s="185"/>
      <c r="B717" s="186"/>
      <c r="C717" s="185"/>
      <c r="D717" s="185"/>
    </row>
    <row r="718" spans="1:4" ht="25.5" customHeight="1">
      <c r="A718" s="185"/>
      <c r="B718" s="186"/>
      <c r="C718" s="185"/>
      <c r="D718" s="185"/>
    </row>
    <row r="719" spans="1:4" ht="25.5" customHeight="1">
      <c r="A719" s="185"/>
      <c r="B719" s="186"/>
      <c r="C719" s="185"/>
      <c r="D719" s="185"/>
    </row>
    <row r="720" spans="1:4" ht="25.5" customHeight="1">
      <c r="A720" s="185"/>
      <c r="B720" s="186"/>
      <c r="C720" s="185"/>
      <c r="D720" s="185"/>
    </row>
    <row r="721" spans="1:4" ht="25.5" customHeight="1">
      <c r="A721" s="185"/>
      <c r="B721" s="186"/>
      <c r="C721" s="185"/>
      <c r="D721" s="185"/>
    </row>
    <row r="722" spans="1:4" ht="25.5" customHeight="1">
      <c r="A722" s="185"/>
      <c r="B722" s="186"/>
      <c r="C722" s="185"/>
      <c r="D722" s="185"/>
    </row>
    <row r="723" spans="1:4" ht="25.5" customHeight="1">
      <c r="A723" s="185"/>
      <c r="B723" s="186"/>
      <c r="C723" s="185"/>
      <c r="D723" s="185"/>
    </row>
    <row r="724" spans="1:4" ht="25.5" customHeight="1">
      <c r="A724" s="185"/>
      <c r="B724" s="186"/>
      <c r="C724" s="185"/>
      <c r="D724" s="185"/>
    </row>
    <row r="725" spans="1:4" ht="25.5" customHeight="1">
      <c r="A725" s="185"/>
      <c r="B725" s="186"/>
      <c r="C725" s="185"/>
      <c r="D725" s="185"/>
    </row>
    <row r="726" spans="1:4" ht="25.5" customHeight="1">
      <c r="A726" s="185"/>
      <c r="B726" s="186"/>
      <c r="C726" s="185"/>
      <c r="D726" s="185"/>
    </row>
    <row r="727" spans="1:4" ht="25.5" customHeight="1">
      <c r="A727" s="185"/>
      <c r="B727" s="186"/>
      <c r="C727" s="185"/>
      <c r="D727" s="185"/>
    </row>
    <row r="728" spans="1:4" ht="25.5" customHeight="1">
      <c r="A728" s="185"/>
      <c r="B728" s="186"/>
      <c r="C728" s="185"/>
      <c r="D728" s="185"/>
    </row>
    <row r="729" spans="1:4" ht="25.5" customHeight="1">
      <c r="A729" s="185"/>
      <c r="B729" s="186"/>
      <c r="C729" s="185"/>
      <c r="D729" s="185"/>
    </row>
    <row r="730" spans="1:4" ht="25.5" customHeight="1">
      <c r="A730" s="185"/>
      <c r="B730" s="186"/>
      <c r="C730" s="185"/>
      <c r="D730" s="185"/>
    </row>
    <row r="731" spans="1:4" ht="25.5" customHeight="1">
      <c r="A731" s="185"/>
      <c r="B731" s="186"/>
      <c r="C731" s="185"/>
      <c r="D731" s="185"/>
    </row>
    <row r="732" spans="1:4" ht="25.5" customHeight="1">
      <c r="A732" s="185"/>
      <c r="B732" s="186"/>
      <c r="C732" s="185"/>
      <c r="D732" s="185"/>
    </row>
    <row r="733" spans="1:4" ht="25.5" customHeight="1">
      <c r="A733" s="185"/>
      <c r="B733" s="186"/>
      <c r="C733" s="185"/>
      <c r="D733" s="185"/>
    </row>
    <row r="734" spans="1:4" ht="25.5" customHeight="1">
      <c r="A734" s="185"/>
      <c r="B734" s="186"/>
      <c r="C734" s="185"/>
      <c r="D734" s="185"/>
    </row>
    <row r="735" spans="1:4" ht="25.5" customHeight="1">
      <c r="A735" s="185"/>
      <c r="B735" s="186"/>
      <c r="C735" s="185"/>
      <c r="D735" s="185"/>
    </row>
    <row r="736" spans="1:4" ht="25.5" customHeight="1">
      <c r="A736" s="185"/>
      <c r="B736" s="186"/>
      <c r="C736" s="185"/>
      <c r="D736" s="185"/>
    </row>
    <row r="737" spans="1:4" ht="25.5" customHeight="1">
      <c r="A737" s="185"/>
      <c r="B737" s="186"/>
      <c r="C737" s="185"/>
      <c r="D737" s="185"/>
    </row>
    <row r="738" spans="1:4" ht="25.5" customHeight="1">
      <c r="A738" s="185"/>
      <c r="B738" s="186"/>
      <c r="C738" s="185"/>
      <c r="D738" s="185"/>
    </row>
    <row r="739" spans="1:4" ht="25.5" customHeight="1">
      <c r="A739" s="185"/>
      <c r="B739" s="186"/>
      <c r="C739" s="185"/>
      <c r="D739" s="185"/>
    </row>
    <row r="740" spans="1:4" ht="25.5" customHeight="1">
      <c r="A740" s="185"/>
      <c r="B740" s="186"/>
      <c r="C740" s="185"/>
      <c r="D740" s="185"/>
    </row>
    <row r="741" spans="1:4" ht="25.5" customHeight="1">
      <c r="A741" s="185"/>
      <c r="B741" s="186"/>
      <c r="C741" s="185"/>
      <c r="D741" s="185"/>
    </row>
    <row r="742" spans="1:4" ht="25.5" customHeight="1">
      <c r="A742" s="185"/>
      <c r="B742" s="186"/>
      <c r="C742" s="185"/>
      <c r="D742" s="185"/>
    </row>
    <row r="743" spans="1:4" ht="25.5" customHeight="1">
      <c r="A743" s="185"/>
      <c r="B743" s="186"/>
      <c r="C743" s="185"/>
      <c r="D743" s="185"/>
    </row>
    <row r="744" spans="1:4" ht="25.5" customHeight="1">
      <c r="A744" s="185"/>
      <c r="B744" s="186"/>
      <c r="C744" s="185"/>
      <c r="D744" s="185"/>
    </row>
    <row r="745" spans="1:4" ht="25.5" customHeight="1">
      <c r="A745" s="185"/>
      <c r="B745" s="186"/>
      <c r="C745" s="185"/>
      <c r="D745" s="185"/>
    </row>
    <row r="746" spans="1:4" ht="25.5" customHeight="1">
      <c r="A746" s="185"/>
      <c r="B746" s="186"/>
      <c r="C746" s="185"/>
      <c r="D746" s="185"/>
    </row>
    <row r="747" spans="1:4" ht="25.5" customHeight="1">
      <c r="A747" s="185"/>
      <c r="B747" s="186"/>
      <c r="C747" s="185"/>
      <c r="D747" s="185"/>
    </row>
    <row r="748" spans="1:4" ht="25.5" customHeight="1">
      <c r="A748" s="185"/>
      <c r="B748" s="186"/>
      <c r="C748" s="185"/>
      <c r="D748" s="185"/>
    </row>
    <row r="749" spans="1:4" ht="25.5" customHeight="1">
      <c r="A749" s="185"/>
      <c r="B749" s="186"/>
      <c r="C749" s="185"/>
      <c r="D749" s="185"/>
    </row>
    <row r="750" spans="1:4" ht="25.5" customHeight="1">
      <c r="A750" s="185"/>
      <c r="B750" s="186"/>
      <c r="C750" s="185"/>
      <c r="D750" s="185"/>
    </row>
    <row r="751" spans="1:4" ht="25.5" customHeight="1">
      <c r="A751" s="185"/>
      <c r="B751" s="186"/>
      <c r="C751" s="185"/>
      <c r="D751" s="185"/>
    </row>
    <row r="752" spans="1:4" ht="25.5" customHeight="1">
      <c r="A752" s="185"/>
      <c r="B752" s="186"/>
      <c r="C752" s="185"/>
      <c r="D752" s="185"/>
    </row>
    <row r="753" spans="1:4" ht="25.5" customHeight="1">
      <c r="A753" s="185"/>
      <c r="B753" s="186"/>
      <c r="C753" s="185"/>
      <c r="D753" s="185"/>
    </row>
    <row r="754" spans="1:4" ht="25.5" customHeight="1">
      <c r="A754" s="185"/>
      <c r="B754" s="186"/>
      <c r="C754" s="185"/>
      <c r="D754" s="185"/>
    </row>
    <row r="755" spans="1:4" ht="25.5" customHeight="1">
      <c r="A755" s="185"/>
      <c r="B755" s="186"/>
      <c r="C755" s="185"/>
      <c r="D755" s="185"/>
    </row>
    <row r="756" spans="1:4" ht="25.5" customHeight="1">
      <c r="A756" s="185"/>
      <c r="B756" s="186"/>
      <c r="C756" s="185"/>
      <c r="D756" s="185"/>
    </row>
    <row r="757" spans="1:4" ht="25.5" customHeight="1">
      <c r="A757" s="185"/>
      <c r="B757" s="186"/>
      <c r="C757" s="185"/>
      <c r="D757" s="185"/>
    </row>
    <row r="758" spans="1:4" ht="25.5" customHeight="1">
      <c r="A758" s="185"/>
      <c r="B758" s="186"/>
      <c r="C758" s="185"/>
      <c r="D758" s="185"/>
    </row>
    <row r="759" spans="1:4" ht="25.5" customHeight="1">
      <c r="A759" s="185"/>
      <c r="B759" s="186"/>
      <c r="C759" s="185"/>
      <c r="D759" s="185"/>
    </row>
    <row r="760" spans="1:4" ht="25.5" customHeight="1">
      <c r="A760" s="185"/>
      <c r="B760" s="186"/>
      <c r="C760" s="185"/>
      <c r="D760" s="185"/>
    </row>
    <row r="761" spans="1:4" ht="25.5" customHeight="1">
      <c r="A761" s="185"/>
      <c r="B761" s="186"/>
      <c r="C761" s="185"/>
      <c r="D761" s="185"/>
    </row>
    <row r="762" spans="1:4" ht="25.5" customHeight="1">
      <c r="A762" s="185"/>
      <c r="B762" s="186"/>
      <c r="C762" s="185"/>
      <c r="D762" s="185"/>
    </row>
    <row r="763" spans="1:4" ht="25.5" customHeight="1">
      <c r="A763" s="185"/>
      <c r="B763" s="186"/>
      <c r="C763" s="185"/>
      <c r="D763" s="185"/>
    </row>
    <row r="764" spans="1:4" ht="25.5" customHeight="1">
      <c r="A764" s="185"/>
      <c r="B764" s="186"/>
      <c r="C764" s="185"/>
      <c r="D764" s="185"/>
    </row>
    <row r="765" spans="1:4" ht="25.5" customHeight="1">
      <c r="A765" s="185"/>
      <c r="B765" s="186"/>
      <c r="C765" s="185"/>
      <c r="D765" s="185"/>
    </row>
    <row r="766" spans="1:4" ht="25.5" customHeight="1">
      <c r="A766" s="185"/>
      <c r="B766" s="186"/>
      <c r="C766" s="185"/>
      <c r="D766" s="185"/>
    </row>
    <row r="767" spans="1:4" ht="25.5" customHeight="1">
      <c r="A767" s="185"/>
      <c r="B767" s="186"/>
      <c r="C767" s="185"/>
      <c r="D767" s="185"/>
    </row>
    <row r="768" spans="1:4" ht="25.5" customHeight="1">
      <c r="A768" s="185"/>
      <c r="B768" s="186"/>
      <c r="C768" s="185"/>
      <c r="D768" s="185"/>
    </row>
    <row r="769" spans="1:4" ht="25.5" customHeight="1">
      <c r="A769" s="185"/>
      <c r="B769" s="186"/>
      <c r="C769" s="185"/>
      <c r="D769" s="185"/>
    </row>
    <row r="770" spans="1:4" ht="25.5" customHeight="1">
      <c r="A770" s="185"/>
      <c r="B770" s="186"/>
      <c r="C770" s="185"/>
      <c r="D770" s="185"/>
    </row>
    <row r="771" spans="1:4" ht="25.5" customHeight="1">
      <c r="A771" s="185"/>
      <c r="B771" s="186"/>
      <c r="C771" s="185"/>
      <c r="D771" s="185"/>
    </row>
    <row r="772" spans="1:4" ht="25.5" customHeight="1">
      <c r="A772" s="185"/>
      <c r="B772" s="186"/>
      <c r="C772" s="185"/>
      <c r="D772" s="185"/>
    </row>
    <row r="773" spans="1:4" ht="25.5" customHeight="1">
      <c r="A773" s="185"/>
      <c r="B773" s="186"/>
      <c r="C773" s="185"/>
      <c r="D773" s="185"/>
    </row>
    <row r="774" spans="1:4" ht="25.5" customHeight="1">
      <c r="A774" s="185"/>
      <c r="B774" s="186"/>
      <c r="C774" s="185"/>
      <c r="D774" s="185"/>
    </row>
    <row r="775" spans="1:4" ht="25.5" customHeight="1">
      <c r="A775" s="185"/>
      <c r="B775" s="186"/>
      <c r="C775" s="185"/>
      <c r="D775" s="185"/>
    </row>
    <row r="776" spans="1:4" ht="25.5" customHeight="1">
      <c r="A776" s="185"/>
      <c r="B776" s="186"/>
      <c r="C776" s="185"/>
      <c r="D776" s="185"/>
    </row>
    <row r="777" spans="1:4" ht="25.5" customHeight="1">
      <c r="A777" s="185"/>
      <c r="B777" s="186"/>
      <c r="C777" s="185"/>
      <c r="D777" s="185"/>
    </row>
    <row r="778" spans="1:4" ht="25.5" customHeight="1">
      <c r="A778" s="185"/>
      <c r="B778" s="186"/>
      <c r="C778" s="185"/>
      <c r="D778" s="185"/>
    </row>
    <row r="779" spans="1:4" ht="25.5" customHeight="1">
      <c r="A779" s="185"/>
      <c r="B779" s="186"/>
      <c r="C779" s="185"/>
      <c r="D779" s="185"/>
    </row>
    <row r="780" spans="1:4" ht="25.5" customHeight="1">
      <c r="A780" s="185"/>
      <c r="B780" s="186"/>
      <c r="C780" s="185"/>
      <c r="D780" s="185"/>
    </row>
    <row r="781" spans="1:4" ht="25.5" customHeight="1">
      <c r="A781" s="185"/>
      <c r="B781" s="186"/>
      <c r="C781" s="185"/>
      <c r="D781" s="185"/>
    </row>
    <row r="782" spans="1:4" ht="25.5" customHeight="1">
      <c r="A782" s="185"/>
      <c r="B782" s="186"/>
      <c r="C782" s="185"/>
      <c r="D782" s="185"/>
    </row>
    <row r="783" spans="1:4" ht="25.5" customHeight="1">
      <c r="A783" s="185"/>
      <c r="B783" s="186"/>
      <c r="C783" s="185"/>
      <c r="D783" s="185"/>
    </row>
    <row r="784" spans="1:4" ht="25.5" customHeight="1">
      <c r="A784" s="185"/>
      <c r="B784" s="186"/>
      <c r="C784" s="185"/>
      <c r="D784" s="185"/>
    </row>
    <row r="785" spans="1:4" ht="25.5" customHeight="1">
      <c r="A785" s="185"/>
      <c r="B785" s="186"/>
      <c r="C785" s="185"/>
      <c r="D785" s="185"/>
    </row>
    <row r="786" spans="1:4" ht="25.5" customHeight="1">
      <c r="A786" s="185"/>
      <c r="B786" s="186"/>
      <c r="C786" s="185"/>
      <c r="D786" s="185"/>
    </row>
    <row r="787" spans="1:4" ht="25.5" customHeight="1">
      <c r="A787" s="185"/>
      <c r="B787" s="186"/>
      <c r="C787" s="185"/>
      <c r="D787" s="185"/>
    </row>
    <row r="788" spans="1:4" ht="25.5" customHeight="1">
      <c r="A788" s="185"/>
      <c r="B788" s="186"/>
      <c r="C788" s="185"/>
      <c r="D788" s="185"/>
    </row>
    <row r="789" spans="1:4" ht="25.5" customHeight="1">
      <c r="A789" s="185"/>
      <c r="B789" s="186"/>
      <c r="C789" s="185"/>
      <c r="D789" s="185"/>
    </row>
    <row r="790" spans="1:4" ht="25.5" customHeight="1">
      <c r="A790" s="185"/>
      <c r="B790" s="186"/>
      <c r="C790" s="185"/>
      <c r="D790" s="185"/>
    </row>
    <row r="791" spans="1:4" ht="25.5" customHeight="1">
      <c r="A791" s="185"/>
      <c r="B791" s="186"/>
      <c r="C791" s="185"/>
      <c r="D791" s="185"/>
    </row>
    <row r="792" spans="1:4" ht="25.5" customHeight="1">
      <c r="A792" s="185"/>
      <c r="B792" s="186"/>
      <c r="C792" s="185"/>
      <c r="D792" s="185"/>
    </row>
    <row r="793" spans="1:4" ht="25.5" customHeight="1">
      <c r="A793" s="185"/>
      <c r="B793" s="186"/>
      <c r="C793" s="185"/>
      <c r="D793" s="185"/>
    </row>
    <row r="794" spans="1:4" ht="25.5" customHeight="1">
      <c r="A794" s="185"/>
      <c r="B794" s="186"/>
      <c r="C794" s="185"/>
      <c r="D794" s="185"/>
    </row>
    <row r="795" spans="1:4" ht="25.5" customHeight="1">
      <c r="A795" s="185"/>
      <c r="B795" s="186"/>
      <c r="C795" s="185"/>
      <c r="D795" s="185"/>
    </row>
    <row r="796" spans="1:4" ht="25.5" customHeight="1">
      <c r="A796" s="185"/>
      <c r="B796" s="186"/>
      <c r="C796" s="185"/>
      <c r="D796" s="185"/>
    </row>
    <row r="797" spans="1:4" ht="25.5" customHeight="1">
      <c r="A797" s="185"/>
      <c r="B797" s="186"/>
      <c r="C797" s="185"/>
      <c r="D797" s="185"/>
    </row>
    <row r="798" spans="1:4" ht="25.5" customHeight="1">
      <c r="A798" s="185"/>
      <c r="B798" s="186"/>
      <c r="C798" s="185"/>
      <c r="D798" s="185"/>
    </row>
    <row r="799" spans="1:4" ht="25.5" customHeight="1">
      <c r="A799" s="185"/>
      <c r="B799" s="186"/>
      <c r="C799" s="185"/>
      <c r="D799" s="185"/>
    </row>
    <row r="800" spans="1:4" ht="25.5" customHeight="1">
      <c r="A800" s="185"/>
      <c r="B800" s="186"/>
      <c r="C800" s="185"/>
      <c r="D800" s="185"/>
    </row>
    <row r="801" spans="1:4" ht="25.5" customHeight="1">
      <c r="A801" s="185"/>
      <c r="B801" s="186"/>
      <c r="C801" s="185"/>
      <c r="D801" s="185"/>
    </row>
    <row r="802" spans="1:4" ht="25.5" customHeight="1">
      <c r="A802" s="185"/>
      <c r="B802" s="186"/>
      <c r="C802" s="185"/>
      <c r="D802" s="185"/>
    </row>
    <row r="803" spans="1:4" ht="25.5" customHeight="1">
      <c r="A803" s="185"/>
      <c r="B803" s="186"/>
      <c r="C803" s="185"/>
      <c r="D803" s="185"/>
    </row>
    <row r="804" spans="1:4" ht="25.5" customHeight="1">
      <c r="A804" s="185"/>
      <c r="B804" s="186"/>
      <c r="C804" s="185"/>
      <c r="D804" s="185"/>
    </row>
    <row r="805" spans="1:4" ht="25.5" customHeight="1">
      <c r="A805" s="185"/>
      <c r="B805" s="186"/>
      <c r="C805" s="185"/>
      <c r="D805" s="185"/>
    </row>
    <row r="806" spans="1:4" ht="25.5" customHeight="1">
      <c r="A806" s="185"/>
      <c r="B806" s="186"/>
      <c r="C806" s="185"/>
      <c r="D806" s="185"/>
    </row>
    <row r="807" spans="1:4" ht="25.5" customHeight="1">
      <c r="A807" s="185"/>
      <c r="B807" s="186"/>
      <c r="C807" s="185"/>
      <c r="D807" s="185"/>
    </row>
    <row r="808" spans="1:4" ht="25.5" customHeight="1">
      <c r="A808" s="185"/>
      <c r="B808" s="186"/>
      <c r="C808" s="185"/>
      <c r="D808" s="185"/>
    </row>
    <row r="809" spans="1:4" ht="25.5" customHeight="1">
      <c r="A809" s="185"/>
      <c r="B809" s="186"/>
      <c r="C809" s="185"/>
      <c r="D809" s="185"/>
    </row>
    <row r="810" spans="1:4" ht="25.5" customHeight="1">
      <c r="A810" s="185"/>
      <c r="B810" s="186"/>
      <c r="C810" s="185"/>
      <c r="D810" s="185"/>
    </row>
    <row r="811" spans="1:4" ht="25.5" customHeight="1">
      <c r="A811" s="185"/>
      <c r="B811" s="186"/>
      <c r="C811" s="185"/>
      <c r="D811" s="185"/>
    </row>
    <row r="812" spans="1:4" ht="25.5" customHeight="1">
      <c r="A812" s="185"/>
      <c r="B812" s="186"/>
      <c r="C812" s="185"/>
      <c r="D812" s="185"/>
    </row>
    <row r="813" spans="1:4" ht="25.5" customHeight="1">
      <c r="A813" s="185"/>
      <c r="B813" s="186"/>
      <c r="C813" s="185"/>
      <c r="D813" s="185"/>
    </row>
    <row r="814" spans="1:4" ht="25.5" customHeight="1">
      <c r="A814" s="185"/>
      <c r="B814" s="186"/>
      <c r="C814" s="185"/>
      <c r="D814" s="185"/>
    </row>
    <row r="815" spans="1:4" ht="25.5" customHeight="1">
      <c r="A815" s="185"/>
      <c r="B815" s="186"/>
      <c r="C815" s="185"/>
      <c r="D815" s="185"/>
    </row>
    <row r="816" spans="1:4" ht="25.5" customHeight="1">
      <c r="A816" s="185"/>
      <c r="B816" s="186"/>
      <c r="C816" s="185"/>
      <c r="D816" s="185"/>
    </row>
    <row r="817" spans="1:4" ht="25.5" customHeight="1">
      <c r="A817" s="185"/>
      <c r="B817" s="186"/>
      <c r="C817" s="185"/>
      <c r="D817" s="185"/>
    </row>
    <row r="818" spans="1:4" ht="25.5" customHeight="1">
      <c r="A818" s="185"/>
      <c r="B818" s="186"/>
      <c r="C818" s="185"/>
      <c r="D818" s="185"/>
    </row>
    <row r="819" spans="1:4" ht="25.5" customHeight="1">
      <c r="A819" s="185"/>
      <c r="B819" s="186"/>
      <c r="C819" s="185"/>
      <c r="D819" s="185"/>
    </row>
    <row r="820" spans="1:4" ht="25.5" customHeight="1">
      <c r="A820" s="185"/>
      <c r="B820" s="186"/>
      <c r="C820" s="185"/>
      <c r="D820" s="185"/>
    </row>
    <row r="821" spans="1:4" ht="25.5" customHeight="1">
      <c r="A821" s="185"/>
      <c r="B821" s="186"/>
      <c r="C821" s="185"/>
      <c r="D821" s="185"/>
    </row>
    <row r="822" spans="1:4" ht="25.5" customHeight="1">
      <c r="A822" s="185"/>
      <c r="B822" s="186"/>
      <c r="C822" s="185"/>
      <c r="D822" s="185"/>
    </row>
    <row r="823" spans="1:4" ht="25.5" customHeight="1">
      <c r="A823" s="185"/>
      <c r="B823" s="186"/>
      <c r="C823" s="185"/>
      <c r="D823" s="185"/>
    </row>
    <row r="824" spans="1:4" ht="25.5" customHeight="1">
      <c r="A824" s="185"/>
      <c r="B824" s="186"/>
      <c r="C824" s="185"/>
      <c r="D824" s="185"/>
    </row>
    <row r="825" spans="1:4" ht="25.5" customHeight="1">
      <c r="A825" s="185"/>
      <c r="B825" s="186"/>
      <c r="C825" s="185"/>
      <c r="D825" s="185"/>
    </row>
    <row r="826" spans="1:4" ht="25.5" customHeight="1">
      <c r="A826" s="185"/>
      <c r="B826" s="186"/>
      <c r="C826" s="185"/>
      <c r="D826" s="185"/>
    </row>
    <row r="827" spans="1:4" ht="25.5" customHeight="1">
      <c r="A827" s="185"/>
      <c r="B827" s="186"/>
      <c r="C827" s="185"/>
      <c r="D827" s="185"/>
    </row>
    <row r="828" spans="1:4" ht="25.5" customHeight="1">
      <c r="A828" s="185"/>
      <c r="B828" s="186"/>
      <c r="C828" s="185"/>
      <c r="D828" s="185"/>
    </row>
    <row r="829" spans="1:4" ht="25.5" customHeight="1">
      <c r="A829" s="185"/>
      <c r="B829" s="186"/>
      <c r="C829" s="185"/>
      <c r="D829" s="185"/>
    </row>
    <row r="830" spans="1:4" ht="25.5" customHeight="1">
      <c r="A830" s="185"/>
      <c r="B830" s="186"/>
      <c r="C830" s="185"/>
      <c r="D830" s="185"/>
    </row>
    <row r="831" spans="1:4" ht="25.5" customHeight="1">
      <c r="A831" s="185"/>
      <c r="B831" s="186"/>
      <c r="C831" s="185"/>
      <c r="D831" s="185"/>
    </row>
    <row r="832" spans="1:4" ht="25.5" customHeight="1">
      <c r="A832" s="185"/>
      <c r="B832" s="186"/>
      <c r="C832" s="185"/>
      <c r="D832" s="185"/>
    </row>
    <row r="833" spans="1:4" ht="25.5" customHeight="1">
      <c r="A833" s="185"/>
      <c r="B833" s="186"/>
      <c r="C833" s="185"/>
      <c r="D833" s="185"/>
    </row>
    <row r="834" spans="1:4" ht="25.5" customHeight="1">
      <c r="A834" s="185"/>
      <c r="B834" s="186"/>
      <c r="C834" s="185"/>
      <c r="D834" s="185"/>
    </row>
    <row r="835" spans="1:4" ht="25.5" customHeight="1">
      <c r="A835" s="185"/>
      <c r="B835" s="186"/>
      <c r="C835" s="185"/>
      <c r="D835" s="185"/>
    </row>
    <row r="836" spans="1:4" ht="25.5" customHeight="1">
      <c r="A836" s="185"/>
      <c r="B836" s="186"/>
      <c r="C836" s="185"/>
      <c r="D836" s="185"/>
    </row>
    <row r="837" spans="1:4" ht="25.5" customHeight="1">
      <c r="A837" s="185"/>
      <c r="B837" s="186"/>
      <c r="C837" s="185"/>
      <c r="D837" s="185"/>
    </row>
    <row r="838" spans="1:4" ht="25.5" customHeight="1">
      <c r="A838" s="185"/>
      <c r="B838" s="186"/>
      <c r="C838" s="185"/>
      <c r="D838" s="185"/>
    </row>
    <row r="839" spans="1:4" ht="25.5" customHeight="1">
      <c r="A839" s="185"/>
      <c r="B839" s="186"/>
      <c r="C839" s="185"/>
      <c r="D839" s="185"/>
    </row>
    <row r="840" spans="1:4" ht="25.5" customHeight="1">
      <c r="A840" s="185"/>
      <c r="B840" s="186"/>
      <c r="C840" s="185"/>
      <c r="D840" s="185"/>
    </row>
    <row r="841" spans="1:4" ht="25.5" customHeight="1">
      <c r="A841" s="185"/>
      <c r="B841" s="186"/>
      <c r="C841" s="185"/>
      <c r="D841" s="185"/>
    </row>
    <row r="842" spans="1:4" ht="25.5" customHeight="1">
      <c r="A842" s="185"/>
      <c r="B842" s="186"/>
      <c r="C842" s="185"/>
      <c r="D842" s="185"/>
    </row>
    <row r="843" spans="1:4" ht="25.5" customHeight="1">
      <c r="A843" s="185"/>
      <c r="B843" s="186"/>
      <c r="C843" s="185"/>
      <c r="D843" s="185"/>
    </row>
    <row r="844" spans="1:4" ht="25.5" customHeight="1">
      <c r="A844" s="185"/>
      <c r="B844" s="186"/>
      <c r="C844" s="185"/>
      <c r="D844" s="185"/>
    </row>
    <row r="845" spans="1:4" ht="25.5" customHeight="1">
      <c r="A845" s="185"/>
      <c r="B845" s="186"/>
      <c r="C845" s="185"/>
      <c r="D845" s="185"/>
    </row>
    <row r="846" spans="1:4" ht="25.5" customHeight="1">
      <c r="A846" s="185"/>
      <c r="B846" s="186"/>
      <c r="C846" s="185"/>
      <c r="D846" s="185"/>
    </row>
    <row r="847" spans="1:4" ht="25.5" customHeight="1">
      <c r="A847" s="185"/>
      <c r="B847" s="186"/>
      <c r="C847" s="185"/>
      <c r="D847" s="185"/>
    </row>
    <row r="848" spans="1:4" ht="25.5" customHeight="1">
      <c r="A848" s="185"/>
      <c r="B848" s="186"/>
      <c r="C848" s="185"/>
      <c r="D848" s="185"/>
    </row>
    <row r="849" spans="1:4" ht="25.5" customHeight="1">
      <c r="A849" s="185"/>
      <c r="B849" s="186"/>
      <c r="C849" s="185"/>
      <c r="D849" s="185"/>
    </row>
    <row r="850" spans="1:4" ht="25.5" customHeight="1">
      <c r="A850" s="185"/>
      <c r="B850" s="186"/>
      <c r="C850" s="185"/>
      <c r="D850" s="185"/>
    </row>
    <row r="851" spans="1:4" ht="25.5" customHeight="1">
      <c r="A851" s="185"/>
      <c r="B851" s="186"/>
      <c r="C851" s="185"/>
      <c r="D851" s="185"/>
    </row>
    <row r="852" spans="1:4" ht="25.5" customHeight="1">
      <c r="A852" s="185"/>
      <c r="B852" s="186"/>
      <c r="C852" s="185"/>
      <c r="D852" s="185"/>
    </row>
    <row r="853" spans="1:4" ht="25.5" customHeight="1">
      <c r="A853" s="185"/>
      <c r="B853" s="186"/>
      <c r="C853" s="185"/>
      <c r="D853" s="185"/>
    </row>
    <row r="854" spans="1:4" ht="25.5" customHeight="1">
      <c r="A854" s="185"/>
      <c r="B854" s="186"/>
      <c r="C854" s="185"/>
      <c r="D854" s="185"/>
    </row>
    <row r="855" spans="1:4" ht="25.5" customHeight="1">
      <c r="A855" s="185"/>
      <c r="B855" s="186"/>
      <c r="C855" s="185"/>
      <c r="D855" s="185"/>
    </row>
    <row r="856" spans="1:4" ht="25.5" customHeight="1">
      <c r="A856" s="185"/>
      <c r="B856" s="186"/>
      <c r="C856" s="185"/>
      <c r="D856" s="185"/>
    </row>
    <row r="857" spans="1:4" ht="25.5" customHeight="1">
      <c r="A857" s="185"/>
      <c r="B857" s="186"/>
      <c r="C857" s="185"/>
      <c r="D857" s="185"/>
    </row>
    <row r="858" spans="1:4" ht="25.5" customHeight="1">
      <c r="A858" s="185"/>
      <c r="B858" s="186"/>
      <c r="C858" s="185"/>
      <c r="D858" s="185"/>
    </row>
    <row r="859" spans="1:4" ht="25.5" customHeight="1">
      <c r="A859" s="185"/>
      <c r="B859" s="186"/>
      <c r="C859" s="185"/>
      <c r="D859" s="185"/>
    </row>
    <row r="860" spans="1:4" ht="25.5" customHeight="1">
      <c r="A860" s="185"/>
      <c r="B860" s="186"/>
      <c r="C860" s="185"/>
      <c r="D860" s="185"/>
    </row>
    <row r="861" spans="1:4" ht="25.5" customHeight="1">
      <c r="A861" s="185"/>
      <c r="B861" s="186"/>
      <c r="C861" s="185"/>
      <c r="D861" s="185"/>
    </row>
    <row r="862" spans="1:4" ht="25.5" customHeight="1">
      <c r="A862" s="185"/>
      <c r="B862" s="186"/>
      <c r="C862" s="185"/>
      <c r="D862" s="185"/>
    </row>
    <row r="863" spans="1:4" ht="25.5" customHeight="1">
      <c r="A863" s="185"/>
      <c r="B863" s="186"/>
      <c r="C863" s="185"/>
      <c r="D863" s="185"/>
    </row>
    <row r="864" spans="1:4" ht="25.5" customHeight="1">
      <c r="A864" s="185"/>
      <c r="B864" s="186"/>
      <c r="C864" s="185"/>
      <c r="D864" s="185"/>
    </row>
    <row r="865" spans="1:4" ht="25.5" customHeight="1">
      <c r="A865" s="185"/>
      <c r="B865" s="186"/>
      <c r="C865" s="185"/>
      <c r="D865" s="185"/>
    </row>
    <row r="866" spans="1:4" ht="25.5" customHeight="1">
      <c r="A866" s="185"/>
      <c r="B866" s="186"/>
      <c r="C866" s="185"/>
      <c r="D866" s="185"/>
    </row>
    <row r="867" spans="1:4" ht="25.5" customHeight="1">
      <c r="A867" s="185"/>
      <c r="B867" s="186"/>
      <c r="C867" s="185"/>
      <c r="D867" s="185"/>
    </row>
    <row r="868" spans="1:4" ht="25.5" customHeight="1">
      <c r="A868" s="185"/>
      <c r="B868" s="186"/>
      <c r="C868" s="185"/>
      <c r="D868" s="185"/>
    </row>
    <row r="869" spans="1:4" ht="25.5" customHeight="1">
      <c r="A869" s="185"/>
      <c r="B869" s="186"/>
      <c r="C869" s="185"/>
      <c r="D869" s="185"/>
    </row>
    <row r="870" spans="1:4" ht="25.5" customHeight="1">
      <c r="A870" s="185"/>
      <c r="B870" s="186"/>
      <c r="C870" s="185"/>
      <c r="D870" s="185"/>
    </row>
    <row r="871" spans="1:4" ht="25.5" customHeight="1">
      <c r="A871" s="185"/>
      <c r="B871" s="186"/>
      <c r="C871" s="185"/>
      <c r="D871" s="185"/>
    </row>
    <row r="872" spans="1:4" ht="25.5" customHeight="1">
      <c r="A872" s="185"/>
      <c r="B872" s="186"/>
      <c r="C872" s="185"/>
      <c r="D872" s="185"/>
    </row>
    <row r="873" spans="1:4" ht="25.5" customHeight="1">
      <c r="A873" s="185"/>
      <c r="B873" s="186"/>
      <c r="C873" s="185"/>
      <c r="D873" s="185"/>
    </row>
    <row r="874" spans="1:4" ht="25.5" customHeight="1">
      <c r="A874" s="185"/>
      <c r="B874" s="186"/>
      <c r="C874" s="185"/>
      <c r="D874" s="185"/>
    </row>
    <row r="875" spans="1:4" ht="25.5" customHeight="1">
      <c r="A875" s="185"/>
      <c r="B875" s="186"/>
      <c r="C875" s="185"/>
      <c r="D875" s="185"/>
    </row>
    <row r="876" spans="1:4" ht="25.5" customHeight="1">
      <c r="A876" s="185"/>
      <c r="B876" s="186"/>
      <c r="C876" s="185"/>
      <c r="D876" s="185"/>
    </row>
    <row r="877" spans="1:4" ht="25.5" customHeight="1">
      <c r="A877" s="185"/>
      <c r="B877" s="186"/>
      <c r="C877" s="185"/>
      <c r="D877" s="185"/>
    </row>
    <row r="878" spans="1:4" ht="25.5" customHeight="1">
      <c r="A878" s="185"/>
      <c r="B878" s="186"/>
      <c r="C878" s="185"/>
      <c r="D878" s="185"/>
    </row>
    <row r="879" spans="1:4" ht="25.5" customHeight="1">
      <c r="A879" s="185"/>
      <c r="B879" s="186"/>
      <c r="C879" s="185"/>
      <c r="D879" s="185"/>
    </row>
    <row r="880" spans="1:4" ht="25.5" customHeight="1">
      <c r="A880" s="185"/>
      <c r="B880" s="186"/>
      <c r="C880" s="185"/>
      <c r="D880" s="185"/>
    </row>
    <row r="881" spans="1:4" ht="25.5" customHeight="1">
      <c r="A881" s="185"/>
      <c r="B881" s="186"/>
      <c r="C881" s="185"/>
      <c r="D881" s="185"/>
    </row>
    <row r="882" spans="1:4" ht="25.5" customHeight="1">
      <c r="A882" s="185"/>
      <c r="B882" s="186"/>
      <c r="C882" s="185"/>
      <c r="D882" s="185"/>
    </row>
    <row r="883" spans="1:4" ht="25.5" customHeight="1">
      <c r="A883" s="185"/>
      <c r="B883" s="186"/>
      <c r="C883" s="185"/>
      <c r="D883" s="185"/>
    </row>
    <row r="884" spans="1:4" ht="25.5" customHeight="1">
      <c r="A884" s="185"/>
      <c r="B884" s="186"/>
      <c r="C884" s="185"/>
      <c r="D884" s="185"/>
    </row>
    <row r="885" spans="1:4" ht="25.5" customHeight="1">
      <c r="A885" s="185"/>
      <c r="B885" s="186"/>
      <c r="C885" s="185"/>
      <c r="D885" s="185"/>
    </row>
    <row r="886" spans="1:4" ht="25.5" customHeight="1">
      <c r="A886" s="185"/>
      <c r="B886" s="186"/>
      <c r="C886" s="185"/>
      <c r="D886" s="185"/>
    </row>
    <row r="887" spans="1:4" ht="25.5" customHeight="1">
      <c r="A887" s="185"/>
      <c r="B887" s="186"/>
      <c r="C887" s="185"/>
      <c r="D887" s="185"/>
    </row>
    <row r="888" spans="1:4" ht="25.5" customHeight="1">
      <c r="A888" s="185"/>
      <c r="B888" s="186"/>
      <c r="C888" s="185"/>
      <c r="D888" s="185"/>
    </row>
    <row r="889" spans="1:4" ht="25.5" customHeight="1">
      <c r="A889" s="185"/>
      <c r="B889" s="186"/>
      <c r="C889" s="185"/>
      <c r="D889" s="185"/>
    </row>
    <row r="890" spans="1:4" ht="25.5" customHeight="1">
      <c r="A890" s="185"/>
      <c r="B890" s="186"/>
      <c r="C890" s="185"/>
      <c r="D890" s="185"/>
    </row>
    <row r="891" spans="1:4" ht="25.5" customHeight="1">
      <c r="A891" s="185"/>
      <c r="B891" s="186"/>
      <c r="C891" s="185"/>
      <c r="D891" s="185"/>
    </row>
    <row r="892" spans="1:4" ht="25.5" customHeight="1">
      <c r="A892" s="185"/>
      <c r="B892" s="186"/>
      <c r="C892" s="185"/>
      <c r="D892" s="185"/>
    </row>
    <row r="893" spans="1:4" ht="25.5" customHeight="1">
      <c r="A893" s="185"/>
      <c r="B893" s="186"/>
      <c r="C893" s="185"/>
      <c r="D893" s="185"/>
    </row>
    <row r="894" spans="1:4" ht="25.5" customHeight="1">
      <c r="A894" s="185"/>
      <c r="B894" s="186"/>
      <c r="C894" s="185"/>
      <c r="D894" s="185"/>
    </row>
    <row r="895" spans="1:4" ht="25.5" customHeight="1">
      <c r="A895" s="185"/>
      <c r="B895" s="186"/>
      <c r="C895" s="185"/>
      <c r="D895" s="185"/>
    </row>
    <row r="896" spans="1:4" ht="25.5" customHeight="1">
      <c r="A896" s="185"/>
      <c r="B896" s="186"/>
      <c r="C896" s="185"/>
      <c r="D896" s="185"/>
    </row>
    <row r="897" spans="1:4" ht="25.5" customHeight="1">
      <c r="A897" s="185"/>
      <c r="B897" s="186"/>
      <c r="C897" s="185"/>
      <c r="D897" s="185"/>
    </row>
    <row r="898" spans="1:4" ht="25.5" customHeight="1">
      <c r="A898" s="185"/>
      <c r="B898" s="186"/>
      <c r="C898" s="185"/>
      <c r="D898" s="185"/>
    </row>
    <row r="899" spans="1:4" ht="25.5" customHeight="1">
      <c r="A899" s="185"/>
      <c r="B899" s="186"/>
      <c r="C899" s="185"/>
      <c r="D899" s="185"/>
    </row>
    <row r="900" spans="1:4" ht="25.5" customHeight="1">
      <c r="A900" s="185"/>
      <c r="B900" s="186"/>
      <c r="C900" s="185"/>
      <c r="D900" s="185"/>
    </row>
    <row r="901" spans="1:4" ht="25.5" customHeight="1">
      <c r="A901" s="185"/>
      <c r="B901" s="186"/>
      <c r="C901" s="185"/>
      <c r="D901" s="185"/>
    </row>
    <row r="902" spans="1:4" ht="25.5" customHeight="1">
      <c r="A902" s="185"/>
      <c r="B902" s="186"/>
      <c r="C902" s="185"/>
      <c r="D902" s="185"/>
    </row>
    <row r="903" spans="1:4" ht="25.5" customHeight="1">
      <c r="A903" s="185"/>
      <c r="B903" s="186"/>
      <c r="C903" s="185"/>
      <c r="D903" s="185"/>
    </row>
    <row r="904" spans="1:4" ht="25.5" customHeight="1">
      <c r="A904" s="185"/>
      <c r="B904" s="186"/>
      <c r="C904" s="185"/>
      <c r="D904" s="185"/>
    </row>
    <row r="905" spans="1:4" ht="25.5" customHeight="1">
      <c r="A905" s="185"/>
      <c r="B905" s="186"/>
      <c r="C905" s="185"/>
      <c r="D905" s="185"/>
    </row>
    <row r="906" spans="1:4" ht="25.5" customHeight="1">
      <c r="A906" s="185"/>
      <c r="B906" s="186"/>
      <c r="C906" s="185"/>
      <c r="D906" s="185"/>
    </row>
    <row r="907" spans="1:4" ht="25.5" customHeight="1">
      <c r="A907" s="185"/>
      <c r="B907" s="186"/>
      <c r="C907" s="185"/>
      <c r="D907" s="185"/>
    </row>
    <row r="908" spans="1:4" ht="25.5" customHeight="1">
      <c r="A908" s="185"/>
      <c r="B908" s="186"/>
      <c r="C908" s="185"/>
      <c r="D908" s="185"/>
    </row>
    <row r="909" spans="1:4" ht="25.5" customHeight="1">
      <c r="A909" s="185"/>
      <c r="B909" s="186"/>
      <c r="C909" s="185"/>
      <c r="D909" s="185"/>
    </row>
    <row r="910" spans="1:4" ht="25.5" customHeight="1">
      <c r="A910" s="185"/>
      <c r="B910" s="186"/>
      <c r="C910" s="185"/>
      <c r="D910" s="185"/>
    </row>
    <row r="911" spans="1:4" ht="25.5" customHeight="1">
      <c r="A911" s="185"/>
      <c r="B911" s="186"/>
      <c r="C911" s="185"/>
      <c r="D911" s="185"/>
    </row>
    <row r="912" spans="1:4" ht="25.5" customHeight="1">
      <c r="A912" s="185"/>
      <c r="B912" s="186"/>
      <c r="C912" s="185"/>
      <c r="D912" s="185"/>
    </row>
    <row r="913" spans="1:4" ht="25.5" customHeight="1">
      <c r="A913" s="185"/>
      <c r="B913" s="186"/>
      <c r="C913" s="185"/>
      <c r="D913" s="185"/>
    </row>
    <row r="914" spans="1:4" ht="25.5" customHeight="1">
      <c r="A914" s="185"/>
      <c r="B914" s="186"/>
      <c r="C914" s="185"/>
      <c r="D914" s="185"/>
    </row>
    <row r="915" spans="1:4" ht="25.5" customHeight="1">
      <c r="A915" s="185"/>
      <c r="B915" s="186"/>
      <c r="C915" s="185"/>
      <c r="D915" s="185"/>
    </row>
    <row r="916" spans="1:4" ht="25.5" customHeight="1">
      <c r="A916" s="185"/>
      <c r="B916" s="186"/>
      <c r="C916" s="185"/>
      <c r="D916" s="185"/>
    </row>
    <row r="917" spans="1:4" ht="25.5" customHeight="1">
      <c r="A917" s="185"/>
      <c r="B917" s="186"/>
      <c r="C917" s="185"/>
      <c r="D917" s="185"/>
    </row>
    <row r="918" spans="1:4" ht="25.5" customHeight="1">
      <c r="A918" s="185"/>
      <c r="B918" s="186"/>
      <c r="C918" s="185"/>
      <c r="D918" s="185"/>
    </row>
    <row r="919" spans="1:4" ht="25.5" customHeight="1">
      <c r="A919" s="185"/>
      <c r="B919" s="186"/>
      <c r="C919" s="185"/>
      <c r="D919" s="185"/>
    </row>
    <row r="920" spans="1:4" ht="25.5" customHeight="1">
      <c r="A920" s="185"/>
      <c r="B920" s="186"/>
      <c r="C920" s="185"/>
      <c r="D920" s="185"/>
    </row>
    <row r="921" spans="1:4" ht="25.5" customHeight="1">
      <c r="A921" s="185"/>
      <c r="B921" s="186"/>
      <c r="C921" s="185"/>
      <c r="D921" s="185"/>
    </row>
    <row r="922" spans="1:4" ht="25.5" customHeight="1">
      <c r="A922" s="185"/>
      <c r="B922" s="186"/>
      <c r="C922" s="185"/>
      <c r="D922" s="185"/>
    </row>
    <row r="923" spans="1:4" ht="25.5" customHeight="1">
      <c r="A923" s="185"/>
      <c r="B923" s="186"/>
      <c r="C923" s="185"/>
      <c r="D923" s="185"/>
    </row>
    <row r="924" spans="1:4" ht="25.5" customHeight="1">
      <c r="A924" s="185"/>
      <c r="B924" s="186"/>
      <c r="C924" s="185"/>
      <c r="D924" s="185"/>
    </row>
    <row r="925" spans="1:4" ht="25.5" customHeight="1">
      <c r="A925" s="185"/>
      <c r="B925" s="186"/>
      <c r="C925" s="185"/>
      <c r="D925" s="185"/>
    </row>
    <row r="926" spans="1:4" ht="25.5" customHeight="1">
      <c r="A926" s="185"/>
      <c r="B926" s="186"/>
      <c r="C926" s="185"/>
      <c r="D926" s="185"/>
    </row>
    <row r="927" spans="1:4" ht="25.5" customHeight="1">
      <c r="A927" s="185"/>
      <c r="B927" s="186"/>
      <c r="C927" s="185"/>
      <c r="D927" s="185"/>
    </row>
    <row r="928" spans="1:4" ht="25.5" customHeight="1">
      <c r="A928" s="185"/>
      <c r="B928" s="186"/>
      <c r="C928" s="185"/>
      <c r="D928" s="185"/>
    </row>
    <row r="929" spans="1:4" ht="25.5" customHeight="1">
      <c r="A929" s="185"/>
      <c r="B929" s="186"/>
      <c r="C929" s="185"/>
      <c r="D929" s="185"/>
    </row>
    <row r="930" spans="1:4" ht="25.5" customHeight="1">
      <c r="A930" s="185"/>
      <c r="B930" s="186"/>
      <c r="C930" s="185"/>
      <c r="D930" s="185"/>
    </row>
    <row r="931" spans="1:4" ht="25.5" customHeight="1">
      <c r="A931" s="185"/>
      <c r="B931" s="186"/>
      <c r="C931" s="185"/>
      <c r="D931" s="185"/>
    </row>
    <row r="932" spans="1:4" ht="25.5" customHeight="1">
      <c r="A932" s="185"/>
      <c r="B932" s="186"/>
      <c r="C932" s="185"/>
      <c r="D932" s="185"/>
    </row>
    <row r="933" spans="1:4" ht="25.5" customHeight="1">
      <c r="A933" s="185"/>
      <c r="B933" s="186"/>
      <c r="C933" s="185"/>
      <c r="D933" s="185"/>
    </row>
    <row r="934" spans="1:4" ht="25.5" customHeight="1">
      <c r="A934" s="185"/>
      <c r="B934" s="186"/>
      <c r="C934" s="185"/>
      <c r="D934" s="185"/>
    </row>
    <row r="935" spans="1:4" ht="25.5" customHeight="1">
      <c r="A935" s="185"/>
      <c r="B935" s="186"/>
      <c r="C935" s="185"/>
      <c r="D935" s="185"/>
    </row>
    <row r="936" spans="1:4" ht="25.5" customHeight="1">
      <c r="A936" s="185"/>
      <c r="B936" s="186"/>
      <c r="C936" s="185"/>
      <c r="D936" s="185"/>
    </row>
    <row r="937" spans="1:4" ht="25.5" customHeight="1">
      <c r="A937" s="185"/>
      <c r="B937" s="186"/>
      <c r="C937" s="185"/>
      <c r="D937" s="185"/>
    </row>
    <row r="938" spans="1:4" ht="25.5" customHeight="1">
      <c r="A938" s="185"/>
      <c r="B938" s="186"/>
      <c r="C938" s="185"/>
      <c r="D938" s="185"/>
    </row>
    <row r="939" spans="1:4" ht="25.5" customHeight="1">
      <c r="A939" s="185"/>
      <c r="B939" s="186"/>
      <c r="C939" s="185"/>
      <c r="D939" s="185"/>
    </row>
    <row r="940" spans="1:4" ht="25.5" customHeight="1">
      <c r="A940" s="185"/>
      <c r="B940" s="186"/>
      <c r="C940" s="185"/>
      <c r="D940" s="185"/>
    </row>
    <row r="941" spans="1:4" ht="25.5" customHeight="1">
      <c r="A941" s="185"/>
      <c r="B941" s="186"/>
      <c r="C941" s="185"/>
      <c r="D941" s="185"/>
    </row>
    <row r="942" spans="1:4" ht="25.5" customHeight="1">
      <c r="A942" s="185"/>
      <c r="B942" s="186"/>
      <c r="C942" s="185"/>
      <c r="D942" s="185"/>
    </row>
    <row r="943" spans="1:4" ht="25.5" customHeight="1">
      <c r="A943" s="185"/>
      <c r="B943" s="186"/>
      <c r="C943" s="185"/>
      <c r="D943" s="185"/>
    </row>
    <row r="944" spans="1:4" ht="25.5" customHeight="1">
      <c r="A944" s="185"/>
      <c r="B944" s="186"/>
      <c r="C944" s="185"/>
      <c r="D944" s="185"/>
    </row>
    <row r="945" spans="1:4" ht="25.5" customHeight="1">
      <c r="A945" s="185"/>
      <c r="B945" s="186"/>
      <c r="C945" s="185"/>
      <c r="D945" s="185"/>
    </row>
    <row r="946" spans="1:4" ht="25.5" customHeight="1">
      <c r="A946" s="185"/>
      <c r="B946" s="186"/>
      <c r="C946" s="185"/>
      <c r="D946" s="185"/>
    </row>
    <row r="947" spans="1:4" ht="25.5" customHeight="1">
      <c r="A947" s="185"/>
      <c r="B947" s="186"/>
      <c r="C947" s="185"/>
      <c r="D947" s="185"/>
    </row>
    <row r="948" spans="1:4" ht="25.5" customHeight="1">
      <c r="A948" s="185"/>
      <c r="B948" s="186"/>
      <c r="C948" s="185"/>
      <c r="D948" s="185"/>
    </row>
    <row r="949" spans="1:4" ht="25.5" customHeight="1">
      <c r="A949" s="185"/>
      <c r="B949" s="186"/>
      <c r="C949" s="185"/>
      <c r="D949" s="185"/>
    </row>
    <row r="950" spans="1:4" ht="25.5" customHeight="1">
      <c r="A950" s="185"/>
      <c r="B950" s="186"/>
      <c r="C950" s="185"/>
      <c r="D950" s="185"/>
    </row>
    <row r="951" spans="1:4" ht="25.5" customHeight="1">
      <c r="A951" s="185"/>
      <c r="B951" s="186"/>
      <c r="C951" s="185"/>
      <c r="D951" s="185"/>
    </row>
    <row r="952" spans="1:4" ht="25.5" customHeight="1">
      <c r="A952" s="185"/>
      <c r="B952" s="186"/>
      <c r="C952" s="185"/>
      <c r="D952" s="185"/>
    </row>
    <row r="953" spans="1:4" ht="25.5" customHeight="1">
      <c r="A953" s="185"/>
      <c r="B953" s="186"/>
      <c r="C953" s="185"/>
      <c r="D953" s="185"/>
    </row>
    <row r="954" spans="1:4" ht="25.5" customHeight="1">
      <c r="A954" s="185"/>
      <c r="B954" s="186"/>
      <c r="C954" s="185"/>
      <c r="D954" s="185"/>
    </row>
    <row r="955" spans="1:4" ht="25.5" customHeight="1">
      <c r="A955" s="185"/>
      <c r="B955" s="186"/>
      <c r="C955" s="185"/>
      <c r="D955" s="185"/>
    </row>
    <row r="956" spans="1:4" ht="25.5" customHeight="1">
      <c r="A956" s="185"/>
      <c r="B956" s="186"/>
      <c r="C956" s="185"/>
      <c r="D956" s="185"/>
    </row>
    <row r="957" spans="1:4" ht="25.5" customHeight="1">
      <c r="A957" s="185"/>
      <c r="B957" s="186"/>
      <c r="C957" s="185"/>
      <c r="D957" s="185"/>
    </row>
    <row r="958" spans="1:4" ht="25.5" customHeight="1">
      <c r="A958" s="185"/>
      <c r="B958" s="186"/>
      <c r="C958" s="185"/>
      <c r="D958" s="185"/>
    </row>
    <row r="959" spans="1:4" ht="25.5" customHeight="1">
      <c r="A959" s="185"/>
      <c r="B959" s="186"/>
      <c r="C959" s="185"/>
      <c r="D959" s="185"/>
    </row>
    <row r="960" spans="1:4" ht="25.5" customHeight="1">
      <c r="A960" s="185"/>
      <c r="B960" s="186"/>
      <c r="C960" s="185"/>
      <c r="D960" s="185"/>
    </row>
    <row r="961" spans="1:4" ht="25.5" customHeight="1">
      <c r="A961" s="185"/>
      <c r="B961" s="186"/>
      <c r="C961" s="185"/>
      <c r="D961" s="185"/>
    </row>
    <row r="962" spans="1:4" ht="25.5" customHeight="1">
      <c r="A962" s="185"/>
      <c r="B962" s="186"/>
      <c r="C962" s="185"/>
      <c r="D962" s="185"/>
    </row>
    <row r="963" spans="1:4" ht="25.5" customHeight="1">
      <c r="A963" s="185"/>
      <c r="B963" s="186"/>
      <c r="C963" s="185"/>
      <c r="D963" s="185"/>
    </row>
    <row r="964" spans="1:4" ht="25.5" customHeight="1">
      <c r="A964" s="185"/>
      <c r="B964" s="186"/>
      <c r="C964" s="185"/>
      <c r="D964" s="185"/>
    </row>
    <row r="965" spans="1:4" ht="25.5" customHeight="1">
      <c r="A965" s="185"/>
      <c r="B965" s="186"/>
      <c r="C965" s="185"/>
      <c r="D965" s="185"/>
    </row>
    <row r="966" spans="1:4" ht="25.5" customHeight="1">
      <c r="A966" s="185"/>
      <c r="B966" s="186"/>
      <c r="C966" s="185"/>
      <c r="D966" s="185"/>
    </row>
    <row r="967" spans="1:4" ht="25.5" customHeight="1">
      <c r="A967" s="185"/>
      <c r="B967" s="186"/>
      <c r="C967" s="185"/>
      <c r="D967" s="185"/>
    </row>
    <row r="968" spans="1:4" ht="25.5" customHeight="1">
      <c r="A968" s="185"/>
      <c r="B968" s="186"/>
      <c r="C968" s="185"/>
      <c r="D968" s="185"/>
    </row>
    <row r="969" spans="1:4" ht="25.5" customHeight="1">
      <c r="A969" s="185"/>
      <c r="B969" s="186"/>
      <c r="C969" s="185"/>
      <c r="D969" s="185"/>
    </row>
    <row r="970" spans="1:4" ht="25.5" customHeight="1">
      <c r="A970" s="185"/>
      <c r="B970" s="186"/>
      <c r="C970" s="185"/>
      <c r="D970" s="185"/>
    </row>
    <row r="971" spans="1:4" ht="25.5" customHeight="1">
      <c r="A971" s="185"/>
      <c r="B971" s="186"/>
      <c r="C971" s="185"/>
      <c r="D971" s="185"/>
    </row>
    <row r="972" spans="1:4" ht="25.5" customHeight="1">
      <c r="A972" s="185"/>
      <c r="B972" s="186"/>
      <c r="C972" s="185"/>
      <c r="D972" s="185"/>
    </row>
    <row r="973" spans="1:4" ht="25.5" customHeight="1">
      <c r="A973" s="185"/>
      <c r="B973" s="186"/>
      <c r="C973" s="185"/>
      <c r="D973" s="185"/>
    </row>
    <row r="974" spans="1:4" ht="25.5" customHeight="1">
      <c r="A974" s="185"/>
      <c r="B974" s="186"/>
      <c r="C974" s="185"/>
      <c r="D974" s="185"/>
    </row>
    <row r="975" spans="1:4" ht="25.5" customHeight="1">
      <c r="A975" s="185"/>
      <c r="B975" s="186"/>
      <c r="C975" s="185"/>
      <c r="D975" s="185"/>
    </row>
    <row r="976" spans="1:4" ht="25.5" customHeight="1">
      <c r="A976" s="185"/>
      <c r="B976" s="186"/>
      <c r="C976" s="185"/>
      <c r="D976" s="185"/>
    </row>
    <row r="977" spans="1:4" ht="25.5" customHeight="1">
      <c r="A977" s="185"/>
      <c r="B977" s="186"/>
      <c r="C977" s="185"/>
      <c r="D977" s="185"/>
    </row>
    <row r="978" spans="1:4" ht="25.5" customHeight="1">
      <c r="A978" s="185"/>
      <c r="B978" s="186"/>
      <c r="C978" s="185"/>
      <c r="D978" s="185"/>
    </row>
    <row r="979" spans="1:4" ht="25.5" customHeight="1">
      <c r="A979" s="185"/>
      <c r="B979" s="186"/>
      <c r="C979" s="185"/>
      <c r="D979" s="185"/>
    </row>
    <row r="980" spans="1:4" ht="25.5" customHeight="1">
      <c r="A980" s="185"/>
      <c r="B980" s="186"/>
      <c r="C980" s="185"/>
      <c r="D980" s="185"/>
    </row>
    <row r="981" spans="1:4" ht="25.5" customHeight="1">
      <c r="A981" s="185"/>
      <c r="B981" s="186"/>
      <c r="C981" s="185"/>
      <c r="D981" s="185"/>
    </row>
    <row r="982" spans="1:4" ht="25.5" customHeight="1">
      <c r="A982" s="185"/>
      <c r="B982" s="186"/>
      <c r="C982" s="185"/>
      <c r="D982" s="185"/>
    </row>
    <row r="983" spans="1:4" ht="25.5" customHeight="1">
      <c r="A983" s="185"/>
      <c r="B983" s="186"/>
      <c r="C983" s="185"/>
      <c r="D983" s="185"/>
    </row>
    <row r="984" spans="1:4" ht="25.5" customHeight="1">
      <c r="A984" s="185"/>
      <c r="B984" s="186"/>
      <c r="C984" s="185"/>
      <c r="D984" s="185"/>
    </row>
    <row r="985" spans="1:4" ht="25.5" customHeight="1">
      <c r="A985" s="185"/>
      <c r="B985" s="186"/>
      <c r="C985" s="185"/>
      <c r="D985" s="185"/>
    </row>
    <row r="986" spans="1:4" ht="25.5" customHeight="1">
      <c r="A986" s="185"/>
      <c r="B986" s="186"/>
      <c r="C986" s="185"/>
      <c r="D986" s="185"/>
    </row>
    <row r="987" spans="1:4" ht="25.5" customHeight="1">
      <c r="A987" s="185"/>
      <c r="B987" s="186"/>
      <c r="C987" s="185"/>
      <c r="D987" s="185"/>
    </row>
    <row r="988" spans="1:4" ht="25.5" customHeight="1">
      <c r="A988" s="185"/>
      <c r="B988" s="186"/>
      <c r="C988" s="185"/>
      <c r="D988" s="185"/>
    </row>
    <row r="989" spans="1:4" ht="25.5" customHeight="1">
      <c r="A989" s="185"/>
      <c r="B989" s="186"/>
      <c r="C989" s="185"/>
      <c r="D989" s="185"/>
    </row>
    <row r="990" spans="1:4" ht="25.5" customHeight="1">
      <c r="A990" s="185"/>
      <c r="B990" s="186"/>
      <c r="C990" s="185"/>
      <c r="D990" s="185"/>
    </row>
    <row r="991" spans="1:4" ht="25.5" customHeight="1">
      <c r="A991" s="185"/>
      <c r="B991" s="186"/>
      <c r="C991" s="185"/>
      <c r="D991" s="185"/>
    </row>
    <row r="992" spans="1:4" ht="25.5" customHeight="1">
      <c r="A992" s="185"/>
      <c r="B992" s="186"/>
      <c r="C992" s="185"/>
      <c r="D992" s="185"/>
    </row>
    <row r="993" spans="1:4" ht="25.5" customHeight="1">
      <c r="A993" s="185"/>
      <c r="B993" s="186"/>
      <c r="C993" s="185"/>
      <c r="D993" s="185"/>
    </row>
    <row r="994" spans="1:4" ht="25.5" customHeight="1">
      <c r="A994" s="185"/>
      <c r="B994" s="186"/>
      <c r="C994" s="185"/>
      <c r="D994" s="185"/>
    </row>
    <row r="995" spans="1:4" ht="25.5" customHeight="1">
      <c r="A995" s="185"/>
      <c r="B995" s="186"/>
      <c r="C995" s="185"/>
      <c r="D995" s="185"/>
    </row>
    <row r="996" spans="1:4" ht="25.5" customHeight="1">
      <c r="A996" s="185"/>
      <c r="B996" s="186"/>
      <c r="C996" s="185"/>
      <c r="D996" s="185"/>
    </row>
    <row r="997" spans="1:4" ht="25.5" customHeight="1">
      <c r="A997" s="185"/>
      <c r="B997" s="186"/>
      <c r="C997" s="185"/>
      <c r="D997" s="185"/>
    </row>
    <row r="998" spans="1:4" ht="25.5" customHeight="1">
      <c r="A998" s="185"/>
      <c r="B998" s="186"/>
      <c r="C998" s="185"/>
      <c r="D998" s="185"/>
    </row>
    <row r="999" spans="1:4" ht="25.5" customHeight="1">
      <c r="A999" s="185"/>
      <c r="B999" s="186"/>
      <c r="C999" s="185"/>
      <c r="D999" s="185"/>
    </row>
    <row r="1000" spans="1:4" ht="25.5" customHeight="1">
      <c r="A1000" s="185"/>
      <c r="B1000" s="186"/>
      <c r="C1000" s="185"/>
      <c r="D1000" s="185"/>
    </row>
    <row r="1001" spans="1:4" ht="25.5" customHeight="1">
      <c r="A1001" s="185"/>
      <c r="B1001" s="186"/>
      <c r="C1001" s="185"/>
      <c r="D1001" s="185"/>
    </row>
    <row r="1002" spans="1:4" ht="25.5" customHeight="1">
      <c r="A1002" s="185"/>
      <c r="B1002" s="186"/>
      <c r="C1002" s="185"/>
      <c r="D1002" s="185"/>
    </row>
    <row r="1003" spans="1:4" ht="25.5" customHeight="1">
      <c r="A1003" s="185"/>
      <c r="B1003" s="186"/>
      <c r="C1003" s="185"/>
      <c r="D1003" s="185"/>
    </row>
    <row r="1004" spans="1:4" ht="25.5" customHeight="1">
      <c r="A1004" s="185"/>
      <c r="B1004" s="186"/>
      <c r="C1004" s="185"/>
      <c r="D1004" s="185"/>
    </row>
    <row r="1005" spans="1:4" ht="25.5" customHeight="1">
      <c r="A1005" s="185"/>
      <c r="B1005" s="186"/>
      <c r="C1005" s="185"/>
      <c r="D1005" s="185"/>
    </row>
    <row r="1006" spans="1:4" ht="25.5" customHeight="1">
      <c r="A1006" s="185"/>
      <c r="B1006" s="186"/>
      <c r="C1006" s="185"/>
      <c r="D1006" s="185"/>
    </row>
    <row r="1007" spans="1:4" ht="25.5" customHeight="1">
      <c r="A1007" s="185"/>
      <c r="B1007" s="186"/>
      <c r="C1007" s="185"/>
      <c r="D1007" s="185"/>
    </row>
    <row r="1008" spans="1:4" ht="25.5" customHeight="1">
      <c r="A1008" s="185"/>
      <c r="B1008" s="186"/>
      <c r="C1008" s="185"/>
      <c r="D1008" s="185"/>
    </row>
    <row r="1009" spans="1:4" ht="25.5" customHeight="1">
      <c r="A1009" s="185"/>
      <c r="B1009" s="186"/>
      <c r="C1009" s="185"/>
      <c r="D1009" s="185"/>
    </row>
    <row r="1010" spans="1:4" ht="25.5" customHeight="1">
      <c r="A1010" s="185"/>
      <c r="B1010" s="186"/>
      <c r="C1010" s="185"/>
      <c r="D1010" s="185"/>
    </row>
    <row r="1011" spans="1:4" ht="25.5" customHeight="1">
      <c r="A1011" s="185"/>
      <c r="B1011" s="186"/>
      <c r="C1011" s="185"/>
      <c r="D1011" s="185"/>
    </row>
    <row r="1012" spans="1:4" ht="25.5" customHeight="1">
      <c r="A1012" s="185"/>
      <c r="B1012" s="186"/>
      <c r="C1012" s="185"/>
      <c r="D1012" s="185"/>
    </row>
    <row r="1013" spans="1:4" ht="25.5" customHeight="1">
      <c r="A1013" s="185"/>
      <c r="B1013" s="186"/>
      <c r="C1013" s="185"/>
      <c r="D1013" s="185"/>
    </row>
    <row r="1014" spans="1:4" ht="25.5" customHeight="1">
      <c r="A1014" s="185"/>
      <c r="B1014" s="186"/>
      <c r="C1014" s="185"/>
      <c r="D1014" s="185"/>
    </row>
    <row r="1015" spans="1:4" ht="25.5" customHeight="1">
      <c r="A1015" s="185"/>
      <c r="B1015" s="186"/>
      <c r="C1015" s="185"/>
      <c r="D1015" s="185"/>
    </row>
    <row r="1016" spans="1:4" ht="25.5" customHeight="1">
      <c r="A1016" s="185"/>
      <c r="B1016" s="186"/>
      <c r="C1016" s="185"/>
      <c r="D1016" s="185"/>
    </row>
    <row r="1017" spans="1:4" ht="25.5" customHeight="1">
      <c r="A1017" s="185"/>
      <c r="B1017" s="186"/>
      <c r="C1017" s="185"/>
      <c r="D1017" s="185"/>
    </row>
    <row r="1018" spans="1:4" ht="25.5" customHeight="1">
      <c r="A1018" s="185"/>
      <c r="B1018" s="186"/>
      <c r="C1018" s="185"/>
      <c r="D1018" s="185"/>
    </row>
    <row r="1019" spans="1:4" ht="13.5"/>
    <row r="1020" spans="1:4" ht="13.5"/>
    <row r="1021" spans="1:4" ht="13.5"/>
    <row r="1022" spans="1:4" ht="13.5"/>
    <row r="1023" spans="1:4" ht="13.5"/>
    <row r="1024" spans="1:4" ht="13.5"/>
    <row r="1025" ht="15.75" customHeight="1"/>
    <row r="1026" ht="15.75" customHeight="1"/>
  </sheetData>
  <mergeCells count="3">
    <mergeCell ref="A2:D2"/>
    <mergeCell ref="B3:D3"/>
    <mergeCell ref="A40:A41"/>
  </mergeCells>
  <phoneticPr fontId="3"/>
  <hyperlinks>
    <hyperlink ref="B26" display="60サイズ、80サイズ、100サイズ、120サイズなど_x000a_（参照）宅配便のサイズについて｜ヤマト運輸_x000a_https://www.kuronekoyamato.co.jp/ytc/customer/send/search/payment/size/" xr:uid="{50F0E7BA-54B0-4689-8590-4CAF72EB2182}"/>
  </hyperlinks>
  <pageMargins left="0.7" right="0.7" top="0.75" bottom="0.75" header="0" footer="0"/>
  <pageSetup paperSize="9" scale="48" fitToHeight="0"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05F13-321F-4FD5-9166-9CFEB629EE58}">
  <sheetPr>
    <tabColor theme="0" tint="-0.14999847407452621"/>
    <pageSetUpPr fitToPage="1"/>
  </sheetPr>
  <dimension ref="A1:Z240"/>
  <sheetViews>
    <sheetView zoomScale="50" zoomScaleNormal="50" workbookViewId="0">
      <selection activeCell="C2" sqref="C2"/>
    </sheetView>
  </sheetViews>
  <sheetFormatPr defaultColWidth="8.75" defaultRowHeight="18.75"/>
  <cols>
    <col min="1" max="2" width="2.5" style="224" customWidth="1"/>
    <col min="3" max="3" width="20.75" style="224" customWidth="1"/>
    <col min="4" max="5" width="16.5" style="224" customWidth="1"/>
    <col min="6" max="6" width="23.75" style="224" customWidth="1"/>
    <col min="7" max="7" width="48.5" style="264" customWidth="1"/>
    <col min="8" max="9" width="15.75" style="264" customWidth="1"/>
    <col min="10" max="10" width="15.5" style="264" customWidth="1"/>
    <col min="11" max="11" width="21.25" style="264" customWidth="1"/>
    <col min="12" max="12" width="66.25" style="265" customWidth="1"/>
    <col min="13" max="13" width="63.5" style="265" customWidth="1"/>
    <col min="14" max="14" width="64.5" style="265" customWidth="1"/>
    <col min="15" max="15" width="29.5" style="264" customWidth="1"/>
    <col min="16" max="16" width="29.25" style="263" customWidth="1"/>
    <col min="17" max="17" width="41.625" style="264" customWidth="1"/>
    <col min="18" max="18" width="44" style="264" customWidth="1"/>
    <col min="19" max="23" width="9.5" style="224" customWidth="1"/>
    <col min="24" max="24" width="82" style="224" customWidth="1"/>
    <col min="25" max="25" width="67" style="224" customWidth="1"/>
    <col min="26" max="29" width="9.5" style="224" customWidth="1"/>
    <col min="30" max="16384" width="8.75" style="224"/>
  </cols>
  <sheetData>
    <row r="1" spans="1:26" s="192" customFormat="1" ht="19.899999999999999" customHeight="1">
      <c r="A1" s="188"/>
      <c r="B1" s="188"/>
      <c r="C1" s="189"/>
      <c r="D1" s="188"/>
      <c r="E1" s="188"/>
      <c r="F1" s="188"/>
      <c r="G1" s="190"/>
      <c r="H1" s="190"/>
      <c r="I1" s="190"/>
      <c r="J1" s="190"/>
      <c r="K1" s="190"/>
      <c r="L1" s="190"/>
      <c r="M1" s="190"/>
      <c r="N1" s="190"/>
      <c r="O1" s="190"/>
      <c r="P1" s="191"/>
      <c r="Q1" s="190"/>
      <c r="R1" s="190"/>
    </row>
    <row r="2" spans="1:26" customFormat="1" ht="17.649999999999999" customHeight="1">
      <c r="C2" s="193" t="s">
        <v>230</v>
      </c>
      <c r="G2" s="194"/>
      <c r="H2" s="194"/>
      <c r="I2" s="194"/>
      <c r="J2" s="194"/>
      <c r="K2" s="195" t="s">
        <v>231</v>
      </c>
      <c r="L2" s="196"/>
      <c r="M2" s="196"/>
      <c r="N2" s="196"/>
      <c r="O2" s="197"/>
      <c r="P2" s="197"/>
      <c r="Q2" s="197"/>
      <c r="R2" s="194"/>
      <c r="S2" s="197"/>
      <c r="T2" s="197"/>
    </row>
    <row r="3" spans="1:26" s="204" customFormat="1" ht="61.15" customHeight="1">
      <c r="A3" s="198"/>
      <c r="B3" s="198"/>
      <c r="C3" s="276"/>
      <c r="D3" s="293" t="s">
        <v>232</v>
      </c>
      <c r="E3" s="293"/>
      <c r="F3" s="293"/>
      <c r="G3" s="293"/>
      <c r="H3" s="293"/>
      <c r="I3" s="293"/>
      <c r="J3" s="199"/>
      <c r="K3" s="276"/>
      <c r="L3" s="200" t="s">
        <v>233</v>
      </c>
      <c r="M3" s="200" t="s">
        <v>234</v>
      </c>
      <c r="N3" s="200" t="s">
        <v>235</v>
      </c>
      <c r="O3" s="201"/>
      <c r="P3" s="201"/>
      <c r="Q3" s="202"/>
      <c r="R3" s="203"/>
    </row>
    <row r="4" spans="1:26" s="204" customFormat="1" ht="65.099999999999994" customHeight="1">
      <c r="A4" s="198"/>
      <c r="B4" s="198"/>
      <c r="C4" s="277" t="s">
        <v>236</v>
      </c>
      <c r="D4" s="294" t="s">
        <v>237</v>
      </c>
      <c r="E4" s="295"/>
      <c r="F4" s="295"/>
      <c r="G4" s="295"/>
      <c r="H4" s="295"/>
      <c r="I4" s="296"/>
      <c r="J4" s="199"/>
      <c r="K4" s="277" t="s">
        <v>236</v>
      </c>
      <c r="L4" s="205" t="s">
        <v>238</v>
      </c>
      <c r="M4" s="205" t="s">
        <v>239</v>
      </c>
      <c r="N4" s="205" t="s">
        <v>239</v>
      </c>
      <c r="O4" s="201"/>
      <c r="P4" s="201"/>
      <c r="Q4" s="202"/>
      <c r="R4" s="206"/>
      <c r="Y4" s="199">
        <v>1</v>
      </c>
      <c r="Z4" s="199">
        <v>1</v>
      </c>
    </row>
    <row r="5" spans="1:26" s="204" customFormat="1" ht="90.6" customHeight="1">
      <c r="A5" s="198"/>
      <c r="B5" s="198"/>
      <c r="C5" s="214" t="s">
        <v>240</v>
      </c>
      <c r="D5" s="284" t="s">
        <v>241</v>
      </c>
      <c r="E5" s="285"/>
      <c r="F5" s="285"/>
      <c r="G5" s="285"/>
      <c r="H5" s="285"/>
      <c r="I5" s="286"/>
      <c r="J5" s="199"/>
      <c r="K5" s="214" t="s">
        <v>240</v>
      </c>
      <c r="L5" s="207" t="s">
        <v>242</v>
      </c>
      <c r="M5" s="207" t="s">
        <v>243</v>
      </c>
      <c r="N5" s="207" t="s">
        <v>244</v>
      </c>
      <c r="O5" s="201"/>
      <c r="P5" s="201"/>
      <c r="Q5" s="202"/>
      <c r="R5" s="202"/>
      <c r="Y5" s="199">
        <v>2</v>
      </c>
      <c r="Z5" s="199">
        <v>3</v>
      </c>
    </row>
    <row r="6" spans="1:26" s="204" customFormat="1" ht="124.5" customHeight="1">
      <c r="A6" s="198"/>
      <c r="B6" s="198"/>
      <c r="C6" s="214" t="s">
        <v>245</v>
      </c>
      <c r="D6" s="284" t="s">
        <v>246</v>
      </c>
      <c r="E6" s="285"/>
      <c r="F6" s="285"/>
      <c r="G6" s="285"/>
      <c r="H6" s="285"/>
      <c r="I6" s="286"/>
      <c r="J6" s="199"/>
      <c r="K6" s="214" t="s">
        <v>245</v>
      </c>
      <c r="L6" s="207" t="s">
        <v>247</v>
      </c>
      <c r="M6" s="207" t="s">
        <v>248</v>
      </c>
      <c r="N6" s="207" t="s">
        <v>249</v>
      </c>
      <c r="O6" s="201"/>
      <c r="P6" s="208"/>
      <c r="Q6" s="202"/>
      <c r="R6" s="206"/>
      <c r="Y6" s="199">
        <v>3</v>
      </c>
      <c r="Z6" s="199">
        <v>3</v>
      </c>
    </row>
    <row r="7" spans="1:26" s="204" customFormat="1" ht="84.6" customHeight="1">
      <c r="A7" s="198"/>
      <c r="B7" s="198"/>
      <c r="C7" s="214" t="s">
        <v>250</v>
      </c>
      <c r="D7" s="284" t="s">
        <v>251</v>
      </c>
      <c r="E7" s="285"/>
      <c r="F7" s="285"/>
      <c r="G7" s="285"/>
      <c r="H7" s="285"/>
      <c r="I7" s="286"/>
      <c r="J7" s="199"/>
      <c r="K7" s="214" t="s">
        <v>250</v>
      </c>
      <c r="L7" s="207" t="s">
        <v>252</v>
      </c>
      <c r="M7" s="207" t="s">
        <v>253</v>
      </c>
      <c r="N7" s="207" t="s">
        <v>254</v>
      </c>
      <c r="O7" s="201"/>
      <c r="P7" s="201"/>
      <c r="Q7" s="202"/>
      <c r="R7" s="202"/>
      <c r="Y7" s="199" t="s">
        <v>255</v>
      </c>
      <c r="Z7" s="199">
        <v>3</v>
      </c>
    </row>
    <row r="8" spans="1:26" s="204" customFormat="1" ht="78.599999999999994" customHeight="1">
      <c r="A8" s="198"/>
      <c r="B8" s="198"/>
      <c r="C8" s="214" t="s">
        <v>256</v>
      </c>
      <c r="D8" s="284" t="s">
        <v>257</v>
      </c>
      <c r="E8" s="285"/>
      <c r="F8" s="285"/>
      <c r="G8" s="285"/>
      <c r="H8" s="285"/>
      <c r="I8" s="286"/>
      <c r="J8" s="199"/>
      <c r="K8" s="214" t="s">
        <v>256</v>
      </c>
      <c r="L8" s="207" t="s">
        <v>258</v>
      </c>
      <c r="M8" s="207" t="s">
        <v>259</v>
      </c>
      <c r="N8" s="207" t="s">
        <v>260</v>
      </c>
      <c r="O8" s="201"/>
      <c r="P8" s="201"/>
      <c r="Q8" s="202"/>
      <c r="R8" s="202"/>
      <c r="Y8" s="199" t="s">
        <v>261</v>
      </c>
      <c r="Z8" s="199">
        <v>3</v>
      </c>
    </row>
    <row r="9" spans="1:26" s="204" customFormat="1" ht="86.25" customHeight="1">
      <c r="A9" s="198"/>
      <c r="B9" s="198"/>
      <c r="C9" s="211" t="s">
        <v>262</v>
      </c>
      <c r="D9" s="284" t="s">
        <v>263</v>
      </c>
      <c r="E9" s="285"/>
      <c r="F9" s="285"/>
      <c r="G9" s="285"/>
      <c r="H9" s="285"/>
      <c r="I9" s="286"/>
      <c r="J9" s="199"/>
      <c r="K9" s="211" t="s">
        <v>262</v>
      </c>
      <c r="L9" s="207" t="s">
        <v>264</v>
      </c>
      <c r="M9" s="207" t="s">
        <v>265</v>
      </c>
      <c r="N9" s="207" t="s">
        <v>266</v>
      </c>
      <c r="O9" s="201"/>
      <c r="P9" s="201"/>
      <c r="Q9" s="202"/>
      <c r="R9" s="202"/>
      <c r="Y9" s="199" t="s">
        <v>267</v>
      </c>
      <c r="Z9" s="199">
        <v>3</v>
      </c>
    </row>
    <row r="10" spans="1:26" s="204" customFormat="1" ht="65.099999999999994" customHeight="1">
      <c r="A10" s="198"/>
      <c r="B10" s="198"/>
      <c r="C10" s="214" t="s">
        <v>268</v>
      </c>
      <c r="D10" s="297" t="s">
        <v>269</v>
      </c>
      <c r="E10" s="298"/>
      <c r="F10" s="298"/>
      <c r="G10" s="298"/>
      <c r="H10" s="298"/>
      <c r="I10" s="299"/>
      <c r="J10" s="199"/>
      <c r="K10" s="214" t="s">
        <v>268</v>
      </c>
      <c r="L10" s="207" t="s">
        <v>270</v>
      </c>
      <c r="M10" s="209" t="s">
        <v>271</v>
      </c>
      <c r="N10" s="207" t="s">
        <v>272</v>
      </c>
      <c r="O10" s="201"/>
      <c r="P10" s="201"/>
      <c r="Q10" s="202"/>
      <c r="R10" s="202"/>
      <c r="Y10" s="199">
        <v>4</v>
      </c>
      <c r="Z10" s="199">
        <v>3</v>
      </c>
    </row>
    <row r="11" spans="1:26" s="204" customFormat="1" ht="65.099999999999994" customHeight="1">
      <c r="A11" s="198"/>
      <c r="B11" s="198"/>
      <c r="C11" s="214" t="s">
        <v>273</v>
      </c>
      <c r="D11" s="297" t="s">
        <v>274</v>
      </c>
      <c r="E11" s="298"/>
      <c r="F11" s="298"/>
      <c r="G11" s="298"/>
      <c r="H11" s="298"/>
      <c r="I11" s="299"/>
      <c r="J11" s="199"/>
      <c r="K11" s="214" t="s">
        <v>273</v>
      </c>
      <c r="L11" s="210" t="s">
        <v>275</v>
      </c>
      <c r="M11" s="207" t="s">
        <v>276</v>
      </c>
      <c r="N11" s="207" t="s">
        <v>277</v>
      </c>
      <c r="O11" s="201"/>
      <c r="P11" s="201"/>
      <c r="Q11" s="202"/>
      <c r="R11" s="206"/>
      <c r="Y11" s="199">
        <v>5</v>
      </c>
      <c r="Z11" s="199">
        <v>3</v>
      </c>
    </row>
    <row r="12" spans="1:26" s="204" customFormat="1" ht="65.099999999999994" customHeight="1">
      <c r="A12" s="198"/>
      <c r="B12" s="198"/>
      <c r="C12" s="214" t="s">
        <v>278</v>
      </c>
      <c r="D12" s="284" t="s">
        <v>279</v>
      </c>
      <c r="E12" s="285"/>
      <c r="F12" s="285"/>
      <c r="G12" s="285"/>
      <c r="H12" s="285"/>
      <c r="I12" s="286"/>
      <c r="J12" s="199"/>
      <c r="K12" s="214" t="s">
        <v>278</v>
      </c>
      <c r="L12" s="207" t="s">
        <v>280</v>
      </c>
      <c r="M12" s="207" t="s">
        <v>281</v>
      </c>
      <c r="N12" s="207" t="s">
        <v>282</v>
      </c>
      <c r="O12" s="201"/>
      <c r="P12" s="201"/>
      <c r="Q12" s="202"/>
      <c r="R12" s="202"/>
      <c r="Y12" s="199">
        <v>6</v>
      </c>
      <c r="Z12" s="199">
        <v>3</v>
      </c>
    </row>
    <row r="13" spans="1:26" s="204" customFormat="1" ht="97.5" customHeight="1">
      <c r="A13" s="198"/>
      <c r="B13" s="198"/>
      <c r="C13" s="214" t="s">
        <v>283</v>
      </c>
      <c r="D13" s="297" t="s">
        <v>284</v>
      </c>
      <c r="E13" s="298"/>
      <c r="F13" s="298"/>
      <c r="G13" s="298"/>
      <c r="H13" s="298"/>
      <c r="I13" s="299"/>
      <c r="J13" s="199"/>
      <c r="K13" s="211" t="s">
        <v>283</v>
      </c>
      <c r="L13" s="207" t="s">
        <v>285</v>
      </c>
      <c r="M13" s="207" t="s">
        <v>286</v>
      </c>
      <c r="N13" s="207" t="s">
        <v>287</v>
      </c>
      <c r="O13" s="201"/>
      <c r="P13" s="201"/>
      <c r="Q13" s="202"/>
      <c r="R13" s="202"/>
      <c r="Y13" s="199">
        <v>7</v>
      </c>
      <c r="Z13" s="199">
        <v>3</v>
      </c>
    </row>
    <row r="14" spans="1:26" s="204" customFormat="1" ht="86.1" customHeight="1">
      <c r="A14" s="198"/>
      <c r="B14" s="198"/>
      <c r="C14" s="211" t="s">
        <v>288</v>
      </c>
      <c r="D14" s="284" t="s">
        <v>289</v>
      </c>
      <c r="E14" s="285"/>
      <c r="F14" s="285"/>
      <c r="G14" s="285"/>
      <c r="H14" s="285"/>
      <c r="I14" s="286"/>
      <c r="J14" s="199"/>
      <c r="K14" s="211" t="s">
        <v>288</v>
      </c>
      <c r="L14" s="207" t="s">
        <v>290</v>
      </c>
      <c r="M14" s="207" t="s">
        <v>291</v>
      </c>
      <c r="N14" s="207" t="s">
        <v>292</v>
      </c>
      <c r="O14" s="201"/>
      <c r="P14" s="201"/>
      <c r="Q14" s="202"/>
      <c r="R14" s="202"/>
      <c r="Y14" s="199" t="s">
        <v>293</v>
      </c>
      <c r="Z14" s="199">
        <v>3</v>
      </c>
    </row>
    <row r="15" spans="1:26" s="204" customFormat="1" ht="65.099999999999994" customHeight="1">
      <c r="A15" s="198"/>
      <c r="B15" s="198"/>
      <c r="C15" s="211" t="s">
        <v>294</v>
      </c>
      <c r="D15" s="284" t="s">
        <v>295</v>
      </c>
      <c r="E15" s="285"/>
      <c r="F15" s="285"/>
      <c r="G15" s="285"/>
      <c r="H15" s="285"/>
      <c r="I15" s="286"/>
      <c r="J15" s="199"/>
      <c r="K15" s="211" t="s">
        <v>294</v>
      </c>
      <c r="L15" s="207" t="s">
        <v>296</v>
      </c>
      <c r="M15" s="207" t="s">
        <v>297</v>
      </c>
      <c r="N15" s="207" t="s">
        <v>298</v>
      </c>
      <c r="O15" s="212"/>
      <c r="P15" s="201"/>
      <c r="Q15" s="202"/>
      <c r="R15" s="202"/>
      <c r="Y15" s="199" t="s">
        <v>299</v>
      </c>
      <c r="Z15" s="199">
        <v>2</v>
      </c>
    </row>
    <row r="16" spans="1:26" s="204" customFormat="1" ht="79.5" customHeight="1">
      <c r="A16" s="198"/>
      <c r="B16" s="198"/>
      <c r="C16" s="211" t="s">
        <v>300</v>
      </c>
      <c r="D16" s="284" t="s">
        <v>301</v>
      </c>
      <c r="E16" s="285"/>
      <c r="F16" s="285"/>
      <c r="G16" s="285"/>
      <c r="H16" s="285"/>
      <c r="I16" s="286"/>
      <c r="J16" s="199"/>
      <c r="K16" s="211" t="s">
        <v>300</v>
      </c>
      <c r="L16" s="207" t="s">
        <v>302</v>
      </c>
      <c r="M16" s="207" t="s">
        <v>303</v>
      </c>
      <c r="N16" s="207" t="s">
        <v>298</v>
      </c>
      <c r="O16" s="201"/>
      <c r="P16" s="201"/>
      <c r="Q16" s="202"/>
      <c r="R16" s="202"/>
      <c r="Y16" s="199" t="s">
        <v>304</v>
      </c>
      <c r="Z16" s="199">
        <v>2</v>
      </c>
    </row>
    <row r="17" spans="1:26" s="204" customFormat="1" ht="65.099999999999994" customHeight="1">
      <c r="A17" s="198"/>
      <c r="B17" s="198"/>
      <c r="C17" s="211" t="s">
        <v>305</v>
      </c>
      <c r="D17" s="284" t="s">
        <v>306</v>
      </c>
      <c r="E17" s="285"/>
      <c r="F17" s="285"/>
      <c r="G17" s="285"/>
      <c r="H17" s="285"/>
      <c r="I17" s="286"/>
      <c r="J17" s="199"/>
      <c r="K17" s="211" t="s">
        <v>305</v>
      </c>
      <c r="L17" s="207" t="s">
        <v>307</v>
      </c>
      <c r="M17" s="209" t="s">
        <v>308</v>
      </c>
      <c r="N17" s="209" t="s">
        <v>309</v>
      </c>
      <c r="O17" s="201"/>
      <c r="P17" s="201"/>
      <c r="Q17" s="202"/>
      <c r="R17" s="202"/>
      <c r="Y17" s="199" t="s">
        <v>310</v>
      </c>
      <c r="Z17" s="199">
        <v>3</v>
      </c>
    </row>
    <row r="18" spans="1:26" s="204" customFormat="1" ht="65.099999999999994" customHeight="1">
      <c r="A18" s="213"/>
      <c r="B18" s="213"/>
      <c r="C18" s="214" t="s">
        <v>311</v>
      </c>
      <c r="D18" s="290" t="s">
        <v>312</v>
      </c>
      <c r="E18" s="291"/>
      <c r="F18" s="291"/>
      <c r="G18" s="291"/>
      <c r="H18" s="291"/>
      <c r="I18" s="292"/>
      <c r="J18" s="213"/>
      <c r="K18" s="214" t="s">
        <v>311</v>
      </c>
      <c r="L18" s="207" t="s">
        <v>313</v>
      </c>
      <c r="M18" s="207" t="s">
        <v>314</v>
      </c>
      <c r="N18" s="207" t="s">
        <v>315</v>
      </c>
      <c r="O18" s="212"/>
      <c r="P18" s="201"/>
      <c r="Q18" s="202"/>
      <c r="R18" s="215"/>
      <c r="Y18" s="199" t="s">
        <v>316</v>
      </c>
      <c r="Z18" s="203">
        <v>3</v>
      </c>
    </row>
    <row r="19" spans="1:26" s="198" customFormat="1" ht="65.099999999999994" customHeight="1">
      <c r="A19" s="213"/>
      <c r="B19" s="213"/>
      <c r="C19" s="214" t="s">
        <v>317</v>
      </c>
      <c r="D19" s="284" t="s">
        <v>318</v>
      </c>
      <c r="E19" s="285"/>
      <c r="F19" s="285"/>
      <c r="G19" s="285"/>
      <c r="H19" s="285"/>
      <c r="I19" s="286"/>
      <c r="J19" s="213"/>
      <c r="K19" s="214" t="s">
        <v>317</v>
      </c>
      <c r="L19" s="207" t="s">
        <v>319</v>
      </c>
      <c r="M19" s="207" t="s">
        <v>320</v>
      </c>
      <c r="N19" s="207" t="s">
        <v>321</v>
      </c>
      <c r="O19" s="201"/>
      <c r="P19" s="201"/>
      <c r="Q19" s="202"/>
      <c r="R19" s="215"/>
      <c r="S19" s="204"/>
      <c r="T19" s="204"/>
      <c r="Y19" s="199" t="s">
        <v>322</v>
      </c>
      <c r="Z19" s="203">
        <v>3</v>
      </c>
    </row>
    <row r="20" spans="1:26" s="198" customFormat="1" ht="65.099999999999994" customHeight="1">
      <c r="A20" s="213"/>
      <c r="B20" s="213"/>
      <c r="C20" s="214" t="s">
        <v>323</v>
      </c>
      <c r="D20" s="284" t="s">
        <v>324</v>
      </c>
      <c r="E20" s="285"/>
      <c r="F20" s="285"/>
      <c r="G20" s="285"/>
      <c r="H20" s="285"/>
      <c r="I20" s="286"/>
      <c r="J20" s="213"/>
      <c r="K20" s="214" t="s">
        <v>323</v>
      </c>
      <c r="L20" s="207" t="s">
        <v>325</v>
      </c>
      <c r="M20" s="207" t="s">
        <v>239</v>
      </c>
      <c r="N20" s="207" t="s">
        <v>239</v>
      </c>
      <c r="O20" s="201"/>
      <c r="P20" s="201"/>
      <c r="Q20" s="202"/>
      <c r="R20" s="215"/>
      <c r="S20" s="204"/>
      <c r="T20" s="204"/>
      <c r="Y20" s="199" t="s">
        <v>326</v>
      </c>
      <c r="Z20" s="216">
        <v>1</v>
      </c>
    </row>
    <row r="21" spans="1:26" s="198" customFormat="1" ht="65.099999999999994" customHeight="1">
      <c r="A21" s="213"/>
      <c r="B21" s="213"/>
      <c r="C21" s="214" t="s">
        <v>327</v>
      </c>
      <c r="D21" s="284" t="s">
        <v>328</v>
      </c>
      <c r="E21" s="285"/>
      <c r="F21" s="285"/>
      <c r="G21" s="285"/>
      <c r="H21" s="285"/>
      <c r="I21" s="286"/>
      <c r="J21" s="213"/>
      <c r="K21" s="214" t="s">
        <v>327</v>
      </c>
      <c r="L21" s="207" t="s">
        <v>329</v>
      </c>
      <c r="M21" s="207" t="s">
        <v>330</v>
      </c>
      <c r="N21" s="207" t="s">
        <v>331</v>
      </c>
      <c r="O21" s="201"/>
      <c r="P21" s="201"/>
      <c r="Q21" s="202"/>
      <c r="R21" s="215"/>
      <c r="S21" s="204"/>
      <c r="T21" s="204"/>
      <c r="Y21" s="199">
        <v>9</v>
      </c>
      <c r="Z21" s="203">
        <v>3</v>
      </c>
    </row>
    <row r="22" spans="1:26" s="198" customFormat="1" ht="73.5" customHeight="1">
      <c r="A22" s="213"/>
      <c r="B22" s="213"/>
      <c r="C22" s="278" t="s">
        <v>332</v>
      </c>
      <c r="D22" s="287" t="s">
        <v>333</v>
      </c>
      <c r="E22" s="288"/>
      <c r="F22" s="288"/>
      <c r="G22" s="288"/>
      <c r="H22" s="288"/>
      <c r="I22" s="289"/>
      <c r="J22" s="213"/>
      <c r="K22" s="278" t="s">
        <v>332</v>
      </c>
      <c r="L22" s="217" t="s">
        <v>334</v>
      </c>
      <c r="M22" s="217" t="s">
        <v>335</v>
      </c>
      <c r="N22" s="217" t="s">
        <v>336</v>
      </c>
      <c r="O22" s="201"/>
      <c r="P22" s="201"/>
      <c r="Q22" s="202"/>
      <c r="R22" s="218"/>
      <c r="S22" s="204"/>
      <c r="T22" s="204"/>
      <c r="Y22" s="199">
        <v>99</v>
      </c>
      <c r="Z22" s="203">
        <v>3</v>
      </c>
    </row>
    <row r="23" spans="1:26" ht="22.5" customHeight="1">
      <c r="A23" s="219"/>
      <c r="B23" s="219"/>
      <c r="C23" s="219"/>
      <c r="D23" s="219"/>
      <c r="E23" s="219"/>
      <c r="F23" s="220"/>
      <c r="G23" s="219"/>
      <c r="H23" s="219"/>
      <c r="I23" s="219"/>
      <c r="J23" s="219"/>
      <c r="K23" s="219"/>
      <c r="L23" s="221"/>
      <c r="M23" s="221"/>
      <c r="N23" s="221"/>
      <c r="O23" s="219"/>
      <c r="P23" s="222"/>
      <c r="Q23" s="219"/>
      <c r="R23" s="223"/>
    </row>
    <row r="24" spans="1:26" s="192" customFormat="1" ht="84.6" customHeight="1">
      <c r="A24" s="225"/>
      <c r="B24" s="225"/>
      <c r="C24" s="226" t="s">
        <v>337</v>
      </c>
      <c r="D24" s="226" t="s">
        <v>338</v>
      </c>
      <c r="E24" s="226" t="s">
        <v>339</v>
      </c>
      <c r="F24" s="227" t="s">
        <v>340</v>
      </c>
      <c r="G24" s="228" t="s">
        <v>341</v>
      </c>
      <c r="H24" s="228" t="s">
        <v>342</v>
      </c>
      <c r="I24" s="229" t="s">
        <v>343</v>
      </c>
      <c r="J24" s="228" t="s">
        <v>344</v>
      </c>
      <c r="K24" s="227" t="s">
        <v>345</v>
      </c>
      <c r="L24" s="228" t="s">
        <v>233</v>
      </c>
      <c r="M24" s="228" t="s">
        <v>234</v>
      </c>
      <c r="N24" s="228" t="s">
        <v>235</v>
      </c>
      <c r="O24" s="228" t="s">
        <v>346</v>
      </c>
      <c r="P24" s="230" t="s">
        <v>347</v>
      </c>
      <c r="Q24" s="228" t="s">
        <v>348</v>
      </c>
      <c r="R24" s="231" t="s">
        <v>349</v>
      </c>
    </row>
    <row r="25" spans="1:26" s="192" customFormat="1" ht="78.599999999999994" customHeight="1">
      <c r="A25" s="225"/>
      <c r="B25" s="225"/>
      <c r="C25" s="232"/>
      <c r="D25" s="232"/>
      <c r="E25" s="232"/>
      <c r="F25" s="232" t="s">
        <v>350</v>
      </c>
      <c r="G25" s="233" t="s">
        <v>351</v>
      </c>
      <c r="H25" s="234">
        <v>7000</v>
      </c>
      <c r="I25" s="234">
        <v>2000</v>
      </c>
      <c r="J25" s="235">
        <f>IFERROR(I25/H25,"")</f>
        <v>0.2857142857142857</v>
      </c>
      <c r="K25" s="236">
        <v>1</v>
      </c>
      <c r="L25" s="233" t="s">
        <v>352</v>
      </c>
      <c r="M25" s="237" t="s">
        <v>298</v>
      </c>
      <c r="N25" s="237" t="s">
        <v>298</v>
      </c>
      <c r="O25" s="238" t="s">
        <v>353</v>
      </c>
      <c r="P25" s="239"/>
      <c r="Q25" s="238" t="s">
        <v>354</v>
      </c>
      <c r="R25" s="240"/>
    </row>
    <row r="26" spans="1:26" s="192" customFormat="1" ht="86.25" customHeight="1">
      <c r="A26" s="225"/>
      <c r="B26" s="225"/>
      <c r="C26" s="232"/>
      <c r="D26" s="232"/>
      <c r="E26" s="232"/>
      <c r="F26" s="232" t="s">
        <v>355</v>
      </c>
      <c r="G26" s="233" t="s">
        <v>356</v>
      </c>
      <c r="H26" s="241">
        <v>17000</v>
      </c>
      <c r="I26" s="241">
        <v>5000</v>
      </c>
      <c r="J26" s="235">
        <f>IFERROR(I26/H26,"")</f>
        <v>0.29411764705882354</v>
      </c>
      <c r="K26" s="236">
        <v>2</v>
      </c>
      <c r="L26" s="237" t="s">
        <v>357</v>
      </c>
      <c r="M26" s="233" t="s">
        <v>358</v>
      </c>
      <c r="N26" s="237" t="s">
        <v>359</v>
      </c>
      <c r="O26" s="238" t="s">
        <v>353</v>
      </c>
      <c r="P26" s="239"/>
      <c r="Q26" s="238" t="s">
        <v>86</v>
      </c>
      <c r="R26" s="240"/>
    </row>
    <row r="27" spans="1:26" s="245" customFormat="1" ht="65.099999999999994" customHeight="1">
      <c r="A27" s="242"/>
      <c r="B27" s="242"/>
      <c r="C27" s="232"/>
      <c r="D27" s="232"/>
      <c r="E27" s="232"/>
      <c r="F27" s="232" t="s">
        <v>360</v>
      </c>
      <c r="G27" s="233" t="s">
        <v>356</v>
      </c>
      <c r="H27" s="241">
        <v>17000</v>
      </c>
      <c r="I27" s="241">
        <v>5000</v>
      </c>
      <c r="J27" s="235">
        <f>IFERROR(I27/H27,"")</f>
        <v>0.29411764705882354</v>
      </c>
      <c r="K27" s="236">
        <v>3</v>
      </c>
      <c r="L27" s="237" t="s">
        <v>361</v>
      </c>
      <c r="M27" s="237" t="s">
        <v>362</v>
      </c>
      <c r="N27" s="243" t="s">
        <v>363</v>
      </c>
      <c r="O27" s="238" t="s">
        <v>353</v>
      </c>
      <c r="P27" s="244"/>
      <c r="Q27" s="238" t="s">
        <v>86</v>
      </c>
      <c r="R27" s="240"/>
    </row>
    <row r="28" spans="1:26" s="245" customFormat="1" ht="65.099999999999994" customHeight="1">
      <c r="A28" s="242"/>
      <c r="B28" s="242"/>
      <c r="C28" s="232"/>
      <c r="D28" s="232"/>
      <c r="E28" s="232"/>
      <c r="F28" s="232" t="s">
        <v>364</v>
      </c>
      <c r="G28" s="237" t="s">
        <v>365</v>
      </c>
      <c r="H28" s="241">
        <v>27000</v>
      </c>
      <c r="I28" s="241">
        <v>8000</v>
      </c>
      <c r="J28" s="235">
        <f>IFERROR(I28/H28,"")</f>
        <v>0.29629629629629628</v>
      </c>
      <c r="K28" s="236" t="s">
        <v>366</v>
      </c>
      <c r="L28" s="237" t="s">
        <v>367</v>
      </c>
      <c r="M28" s="237" t="s">
        <v>368</v>
      </c>
      <c r="N28" s="237" t="s">
        <v>369</v>
      </c>
      <c r="O28" s="238" t="s">
        <v>370</v>
      </c>
      <c r="P28" s="246">
        <v>2401000600001</v>
      </c>
      <c r="Q28" s="238" t="s">
        <v>354</v>
      </c>
      <c r="R28" s="240"/>
    </row>
    <row r="29" spans="1:26" s="245" customFormat="1" ht="65.099999999999994" customHeight="1">
      <c r="A29" s="242"/>
      <c r="B29" s="242"/>
      <c r="C29" s="232"/>
      <c r="D29" s="232"/>
      <c r="E29" s="232"/>
      <c r="F29" s="232" t="s">
        <v>371</v>
      </c>
      <c r="G29" s="237" t="s">
        <v>372</v>
      </c>
      <c r="H29" s="241">
        <v>40000</v>
      </c>
      <c r="I29" s="241">
        <v>12000</v>
      </c>
      <c r="J29" s="235">
        <f t="shared" ref="J29:J46" si="0">IFERROR(I29/H29,"")</f>
        <v>0.3</v>
      </c>
      <c r="K29" s="236" t="s">
        <v>373</v>
      </c>
      <c r="L29" s="237" t="s">
        <v>367</v>
      </c>
      <c r="M29" s="237" t="s">
        <v>374</v>
      </c>
      <c r="N29" s="237" t="s">
        <v>375</v>
      </c>
      <c r="O29" s="238" t="s">
        <v>376</v>
      </c>
      <c r="P29" s="246">
        <v>2401000600010</v>
      </c>
      <c r="Q29" s="238" t="s">
        <v>354</v>
      </c>
      <c r="R29" s="240"/>
    </row>
    <row r="30" spans="1:26" s="245" customFormat="1" ht="97.5" customHeight="1">
      <c r="A30" s="242"/>
      <c r="B30" s="242"/>
      <c r="C30" s="232"/>
      <c r="D30" s="232"/>
      <c r="E30" s="232"/>
      <c r="F30" s="232" t="s">
        <v>377</v>
      </c>
      <c r="G30" s="237" t="s">
        <v>378</v>
      </c>
      <c r="H30" s="241">
        <v>40000</v>
      </c>
      <c r="I30" s="241">
        <v>12000</v>
      </c>
      <c r="J30" s="247">
        <f>IFERROR(I30/H30,"")</f>
        <v>0.3</v>
      </c>
      <c r="K30" s="236" t="s">
        <v>139</v>
      </c>
      <c r="L30" s="237" t="s">
        <v>379</v>
      </c>
      <c r="M30" s="237" t="s">
        <v>380</v>
      </c>
      <c r="N30" s="237" t="s">
        <v>381</v>
      </c>
      <c r="O30" s="238" t="s">
        <v>376</v>
      </c>
      <c r="P30" s="246">
        <v>2401000600011</v>
      </c>
      <c r="Q30" s="238" t="s">
        <v>354</v>
      </c>
      <c r="R30" s="240"/>
    </row>
    <row r="31" spans="1:26" s="245" customFormat="1" ht="86.1" customHeight="1">
      <c r="A31" s="242"/>
      <c r="B31" s="242"/>
      <c r="C31" s="232"/>
      <c r="D31" s="232"/>
      <c r="E31" s="232"/>
      <c r="F31" s="232" t="s">
        <v>382</v>
      </c>
      <c r="G31" s="237" t="s">
        <v>383</v>
      </c>
      <c r="H31" s="241">
        <v>10000</v>
      </c>
      <c r="I31" s="241">
        <v>3000</v>
      </c>
      <c r="J31" s="235">
        <f t="shared" si="0"/>
        <v>0.3</v>
      </c>
      <c r="K31" s="236">
        <v>4</v>
      </c>
      <c r="L31" s="237" t="s">
        <v>384</v>
      </c>
      <c r="M31" s="237" t="s">
        <v>385</v>
      </c>
      <c r="N31" s="237" t="s">
        <v>386</v>
      </c>
      <c r="O31" s="238" t="s">
        <v>353</v>
      </c>
      <c r="P31" s="239"/>
      <c r="Q31" s="238" t="s">
        <v>354</v>
      </c>
      <c r="R31" s="240"/>
    </row>
    <row r="32" spans="1:26" s="245" customFormat="1" ht="65.099999999999994" customHeight="1">
      <c r="A32" s="242"/>
      <c r="B32" s="242"/>
      <c r="C32" s="232"/>
      <c r="D32" s="232"/>
      <c r="E32" s="232"/>
      <c r="F32" s="232" t="s">
        <v>387</v>
      </c>
      <c r="G32" s="237" t="s">
        <v>388</v>
      </c>
      <c r="H32" s="241">
        <v>10000</v>
      </c>
      <c r="I32" s="241">
        <v>2500</v>
      </c>
      <c r="J32" s="235">
        <f t="shared" si="0"/>
        <v>0.25</v>
      </c>
      <c r="K32" s="236">
        <v>5</v>
      </c>
      <c r="L32" s="237" t="s">
        <v>389</v>
      </c>
      <c r="M32" s="237" t="s">
        <v>390</v>
      </c>
      <c r="N32" s="237" t="s">
        <v>391</v>
      </c>
      <c r="O32" s="238" t="s">
        <v>353</v>
      </c>
      <c r="P32" s="239"/>
      <c r="Q32" s="238" t="s">
        <v>354</v>
      </c>
      <c r="R32" s="240"/>
    </row>
    <row r="33" spans="1:18" s="245" customFormat="1" ht="79.5" customHeight="1">
      <c r="A33" s="242"/>
      <c r="B33" s="242"/>
      <c r="C33" s="232"/>
      <c r="D33" s="232"/>
      <c r="E33" s="232"/>
      <c r="F33" s="232" t="s">
        <v>392</v>
      </c>
      <c r="G33" s="237" t="s">
        <v>393</v>
      </c>
      <c r="H33" s="241">
        <v>5000</v>
      </c>
      <c r="I33" s="241">
        <v>1350</v>
      </c>
      <c r="J33" s="235">
        <f t="shared" si="0"/>
        <v>0.27</v>
      </c>
      <c r="K33" s="236">
        <v>6</v>
      </c>
      <c r="L33" s="237" t="s">
        <v>394</v>
      </c>
      <c r="M33" s="237" t="s">
        <v>395</v>
      </c>
      <c r="N33" s="237" t="s">
        <v>396</v>
      </c>
      <c r="O33" s="238" t="s">
        <v>353</v>
      </c>
      <c r="P33" s="239"/>
      <c r="Q33" s="238" t="s">
        <v>354</v>
      </c>
      <c r="R33" s="240"/>
    </row>
    <row r="34" spans="1:18" s="245" customFormat="1" ht="65.099999999999994" customHeight="1">
      <c r="A34" s="242"/>
      <c r="B34" s="242"/>
      <c r="C34" s="232"/>
      <c r="D34" s="232"/>
      <c r="E34" s="232"/>
      <c r="F34" s="232" t="s">
        <v>397</v>
      </c>
      <c r="G34" s="237" t="s">
        <v>398</v>
      </c>
      <c r="H34" s="241">
        <v>100000</v>
      </c>
      <c r="I34" s="241">
        <v>30000</v>
      </c>
      <c r="J34" s="235">
        <f t="shared" si="0"/>
        <v>0.3</v>
      </c>
      <c r="K34" s="236">
        <v>7</v>
      </c>
      <c r="L34" s="237" t="s">
        <v>399</v>
      </c>
      <c r="M34" s="237" t="s">
        <v>400</v>
      </c>
      <c r="N34" s="237" t="s">
        <v>401</v>
      </c>
      <c r="O34" s="238" t="s">
        <v>353</v>
      </c>
      <c r="P34" s="239"/>
      <c r="Q34" s="238" t="s">
        <v>86</v>
      </c>
      <c r="R34" s="240"/>
    </row>
    <row r="35" spans="1:18" s="245" customFormat="1" ht="65.099999999999994" customHeight="1">
      <c r="A35" s="242"/>
      <c r="B35" s="242"/>
      <c r="C35" s="232"/>
      <c r="D35" s="232"/>
      <c r="E35" s="232"/>
      <c r="F35" s="232" t="s">
        <v>402</v>
      </c>
      <c r="G35" s="237" t="s">
        <v>403</v>
      </c>
      <c r="H35" s="241">
        <v>100000</v>
      </c>
      <c r="I35" s="241">
        <v>30000</v>
      </c>
      <c r="J35" s="235">
        <f t="shared" si="0"/>
        <v>0.3</v>
      </c>
      <c r="K35" s="236">
        <v>7</v>
      </c>
      <c r="L35" s="237" t="s">
        <v>404</v>
      </c>
      <c r="M35" s="237" t="s">
        <v>405</v>
      </c>
      <c r="N35" s="237" t="s">
        <v>406</v>
      </c>
      <c r="O35" s="238" t="s">
        <v>407</v>
      </c>
      <c r="P35" s="239">
        <v>2401000601000</v>
      </c>
      <c r="Q35" s="238" t="s">
        <v>354</v>
      </c>
      <c r="R35" s="240"/>
    </row>
    <row r="36" spans="1:18" s="245" customFormat="1" ht="65.099999999999994" customHeight="1">
      <c r="A36" s="242"/>
      <c r="B36" s="242"/>
      <c r="C36" s="232"/>
      <c r="D36" s="232"/>
      <c r="E36" s="232"/>
      <c r="F36" s="232" t="s">
        <v>408</v>
      </c>
      <c r="G36" s="237" t="s">
        <v>409</v>
      </c>
      <c r="H36" s="241">
        <v>350000</v>
      </c>
      <c r="I36" s="241">
        <v>100000</v>
      </c>
      <c r="J36" s="235">
        <f t="shared" si="0"/>
        <v>0.2857142857142857</v>
      </c>
      <c r="K36" s="236" t="s">
        <v>123</v>
      </c>
      <c r="L36" s="237" t="s">
        <v>410</v>
      </c>
      <c r="M36" s="237" t="s">
        <v>411</v>
      </c>
      <c r="N36" s="237" t="s">
        <v>412</v>
      </c>
      <c r="O36" s="238" t="s">
        <v>353</v>
      </c>
      <c r="P36" s="239"/>
      <c r="Q36" s="238" t="s">
        <v>354</v>
      </c>
      <c r="R36" s="240"/>
    </row>
    <row r="37" spans="1:18" s="245" customFormat="1" ht="65.099999999999994" customHeight="1">
      <c r="A37" s="242"/>
      <c r="B37" s="242"/>
      <c r="C37" s="232"/>
      <c r="D37" s="232"/>
      <c r="E37" s="232"/>
      <c r="F37" s="232" t="s">
        <v>413</v>
      </c>
      <c r="G37" s="237" t="s">
        <v>414</v>
      </c>
      <c r="H37" s="241">
        <v>35000</v>
      </c>
      <c r="I37" s="241">
        <v>10000</v>
      </c>
      <c r="J37" s="235">
        <f t="shared" si="0"/>
        <v>0.2857142857142857</v>
      </c>
      <c r="K37" s="236" t="s">
        <v>415</v>
      </c>
      <c r="L37" s="237" t="s">
        <v>416</v>
      </c>
      <c r="M37" s="237" t="s">
        <v>417</v>
      </c>
      <c r="N37" s="237" t="s">
        <v>298</v>
      </c>
      <c r="O37" s="238" t="s">
        <v>353</v>
      </c>
      <c r="P37" s="239"/>
      <c r="Q37" s="238" t="s">
        <v>354</v>
      </c>
      <c r="R37" s="240"/>
    </row>
    <row r="38" spans="1:18" s="245" customFormat="1" ht="65.099999999999994" customHeight="1">
      <c r="A38" s="242"/>
      <c r="B38" s="242"/>
      <c r="C38" s="232"/>
      <c r="D38" s="232"/>
      <c r="E38" s="232"/>
      <c r="F38" s="232" t="s">
        <v>418</v>
      </c>
      <c r="G38" s="237" t="s">
        <v>419</v>
      </c>
      <c r="H38" s="241">
        <v>750000</v>
      </c>
      <c r="I38" s="241">
        <v>210000</v>
      </c>
      <c r="J38" s="235">
        <f>IFERROR(I38/H38,"")</f>
        <v>0.28000000000000003</v>
      </c>
      <c r="K38" s="236" t="s">
        <v>420</v>
      </c>
      <c r="L38" s="237" t="s">
        <v>421</v>
      </c>
      <c r="M38" s="237" t="s">
        <v>422</v>
      </c>
      <c r="N38" s="237" t="s">
        <v>298</v>
      </c>
      <c r="O38" s="238" t="s">
        <v>423</v>
      </c>
      <c r="P38" s="239">
        <v>2401000600100</v>
      </c>
      <c r="Q38" s="238" t="s">
        <v>354</v>
      </c>
      <c r="R38" s="240"/>
    </row>
    <row r="39" spans="1:18" s="245" customFormat="1" ht="73.5" customHeight="1">
      <c r="A39" s="242"/>
      <c r="B39" s="242"/>
      <c r="C39" s="232"/>
      <c r="D39" s="232"/>
      <c r="E39" s="232"/>
      <c r="F39" s="232" t="s">
        <v>424</v>
      </c>
      <c r="G39" s="237" t="s">
        <v>425</v>
      </c>
      <c r="H39" s="241">
        <v>350000</v>
      </c>
      <c r="I39" s="241">
        <v>100000</v>
      </c>
      <c r="J39" s="235">
        <f>IFERROR(I39/H39,"")</f>
        <v>0.2857142857142857</v>
      </c>
      <c r="K39" s="236" t="s">
        <v>123</v>
      </c>
      <c r="L39" s="237" t="s">
        <v>426</v>
      </c>
      <c r="M39" s="237" t="s">
        <v>427</v>
      </c>
      <c r="N39" s="237" t="s">
        <v>428</v>
      </c>
      <c r="O39" s="238" t="s">
        <v>353</v>
      </c>
      <c r="P39" s="239"/>
      <c r="Q39" s="238" t="s">
        <v>354</v>
      </c>
      <c r="R39" s="240"/>
    </row>
    <row r="40" spans="1:18" s="245" customFormat="1" ht="89.85" customHeight="1">
      <c r="A40" s="242"/>
      <c r="B40" s="242"/>
      <c r="C40" s="232"/>
      <c r="D40" s="232"/>
      <c r="E40" s="232"/>
      <c r="F40" s="232" t="s">
        <v>429</v>
      </c>
      <c r="G40" s="237" t="s">
        <v>430</v>
      </c>
      <c r="H40" s="241">
        <v>15000</v>
      </c>
      <c r="I40" s="241">
        <v>4500</v>
      </c>
      <c r="J40" s="235">
        <f>IFERROR(I40/H40,"")</f>
        <v>0.3</v>
      </c>
      <c r="K40" s="236" t="s">
        <v>431</v>
      </c>
      <c r="L40" s="237" t="s">
        <v>432</v>
      </c>
      <c r="M40" s="237" t="s">
        <v>433</v>
      </c>
      <c r="N40" s="237" t="s">
        <v>434</v>
      </c>
      <c r="O40" s="238" t="s">
        <v>353</v>
      </c>
      <c r="P40" s="239"/>
      <c r="Q40" s="238" t="s">
        <v>354</v>
      </c>
      <c r="R40" s="240"/>
    </row>
    <row r="41" spans="1:18" s="245" customFormat="1" ht="89.85" customHeight="1">
      <c r="A41" s="242"/>
      <c r="B41" s="242"/>
      <c r="C41" s="232"/>
      <c r="D41" s="232"/>
      <c r="E41" s="232"/>
      <c r="F41" s="232" t="s">
        <v>435</v>
      </c>
      <c r="G41" s="237" t="s">
        <v>436</v>
      </c>
      <c r="H41" s="241">
        <v>28000</v>
      </c>
      <c r="I41" s="241">
        <v>7000</v>
      </c>
      <c r="J41" s="235">
        <f t="shared" si="0"/>
        <v>0.25</v>
      </c>
      <c r="K41" s="236" t="s">
        <v>128</v>
      </c>
      <c r="L41" s="237" t="s">
        <v>437</v>
      </c>
      <c r="M41" s="237" t="s">
        <v>438</v>
      </c>
      <c r="N41" s="237" t="s">
        <v>439</v>
      </c>
      <c r="O41" s="238" t="s">
        <v>353</v>
      </c>
      <c r="P41" s="239"/>
      <c r="Q41" s="238" t="s">
        <v>354</v>
      </c>
      <c r="R41" s="240"/>
    </row>
    <row r="42" spans="1:18" s="245" customFormat="1" ht="89.85" customHeight="1">
      <c r="A42" s="242"/>
      <c r="B42" s="242"/>
      <c r="C42" s="232"/>
      <c r="D42" s="232"/>
      <c r="E42" s="232"/>
      <c r="F42" s="232" t="s">
        <v>440</v>
      </c>
      <c r="G42" s="237" t="s">
        <v>441</v>
      </c>
      <c r="H42" s="241">
        <v>28000</v>
      </c>
      <c r="I42" s="241">
        <v>7000</v>
      </c>
      <c r="J42" s="235">
        <f t="shared" si="0"/>
        <v>0.25</v>
      </c>
      <c r="K42" s="236" t="s">
        <v>442</v>
      </c>
      <c r="L42" s="237" t="s">
        <v>443</v>
      </c>
      <c r="M42" s="237" t="s">
        <v>444</v>
      </c>
      <c r="N42" s="237" t="s">
        <v>445</v>
      </c>
      <c r="O42" s="238" t="s">
        <v>353</v>
      </c>
      <c r="P42" s="239"/>
      <c r="Q42" s="238" t="s">
        <v>354</v>
      </c>
      <c r="R42" s="240"/>
    </row>
    <row r="43" spans="1:18" s="245" customFormat="1" ht="89.85" customHeight="1">
      <c r="A43" s="242"/>
      <c r="B43" s="242"/>
      <c r="C43" s="232"/>
      <c r="D43" s="232"/>
      <c r="E43" s="232"/>
      <c r="F43" s="232" t="s">
        <v>446</v>
      </c>
      <c r="G43" s="237" t="s">
        <v>447</v>
      </c>
      <c r="H43" s="241">
        <v>35000</v>
      </c>
      <c r="I43" s="241">
        <v>10000</v>
      </c>
      <c r="J43" s="235">
        <f t="shared" si="0"/>
        <v>0.2857142857142857</v>
      </c>
      <c r="K43" s="236" t="s">
        <v>448</v>
      </c>
      <c r="L43" s="237" t="s">
        <v>449</v>
      </c>
      <c r="M43" s="237" t="s">
        <v>298</v>
      </c>
      <c r="N43" s="237" t="s">
        <v>298</v>
      </c>
      <c r="O43" s="238" t="s">
        <v>353</v>
      </c>
      <c r="P43" s="239"/>
      <c r="Q43" s="238" t="s">
        <v>354</v>
      </c>
      <c r="R43" s="240"/>
    </row>
    <row r="44" spans="1:18" s="245" customFormat="1" ht="89.85" customHeight="1">
      <c r="A44" s="242"/>
      <c r="B44" s="242"/>
      <c r="C44" s="232"/>
      <c r="D44" s="232"/>
      <c r="E44" s="232"/>
      <c r="F44" s="232" t="s">
        <v>450</v>
      </c>
      <c r="G44" s="237" t="s">
        <v>451</v>
      </c>
      <c r="H44" s="241">
        <v>10000</v>
      </c>
      <c r="I44" s="241">
        <v>3000</v>
      </c>
      <c r="J44" s="235">
        <f t="shared" si="0"/>
        <v>0.3</v>
      </c>
      <c r="K44" s="236">
        <v>9</v>
      </c>
      <c r="L44" s="237" t="s">
        <v>452</v>
      </c>
      <c r="M44" s="237" t="s">
        <v>453</v>
      </c>
      <c r="N44" s="237" t="s">
        <v>454</v>
      </c>
      <c r="O44" s="238" t="s">
        <v>353</v>
      </c>
      <c r="P44" s="239"/>
      <c r="Q44" s="238" t="s">
        <v>354</v>
      </c>
      <c r="R44" s="240"/>
    </row>
    <row r="45" spans="1:18" s="245" customFormat="1" ht="89.85" customHeight="1">
      <c r="A45" s="242"/>
      <c r="B45" s="242"/>
      <c r="C45" s="232"/>
      <c r="D45" s="232"/>
      <c r="E45" s="232"/>
      <c r="F45" s="232" t="s">
        <v>455</v>
      </c>
      <c r="G45" s="237" t="s">
        <v>456</v>
      </c>
      <c r="H45" s="241">
        <v>20000</v>
      </c>
      <c r="I45" s="241">
        <v>5000</v>
      </c>
      <c r="J45" s="235">
        <f t="shared" si="0"/>
        <v>0.25</v>
      </c>
      <c r="K45" s="236">
        <v>99</v>
      </c>
      <c r="L45" s="237" t="s">
        <v>457</v>
      </c>
      <c r="M45" s="237" t="s">
        <v>458</v>
      </c>
      <c r="N45" s="237" t="s">
        <v>459</v>
      </c>
      <c r="O45" s="238" t="s">
        <v>353</v>
      </c>
      <c r="P45" s="239"/>
      <c r="Q45" s="238" t="s">
        <v>354</v>
      </c>
      <c r="R45" s="240"/>
    </row>
    <row r="46" spans="1:18" s="245" customFormat="1" ht="89.85" customHeight="1">
      <c r="A46" s="242"/>
      <c r="B46" s="242"/>
      <c r="C46" s="232"/>
      <c r="D46" s="232"/>
      <c r="E46" s="232"/>
      <c r="F46" s="232" t="s">
        <v>460</v>
      </c>
      <c r="G46" s="233" t="s">
        <v>461</v>
      </c>
      <c r="H46" s="234">
        <v>10000</v>
      </c>
      <c r="I46" s="234">
        <v>3000</v>
      </c>
      <c r="J46" s="235">
        <f t="shared" si="0"/>
        <v>0.3</v>
      </c>
      <c r="K46" s="236">
        <v>99</v>
      </c>
      <c r="L46" s="237" t="s">
        <v>462</v>
      </c>
      <c r="M46" s="237" t="s">
        <v>458</v>
      </c>
      <c r="N46" s="237" t="s">
        <v>463</v>
      </c>
      <c r="O46" s="238" t="s">
        <v>353</v>
      </c>
      <c r="P46" s="239"/>
      <c r="Q46" s="238" t="s">
        <v>354</v>
      </c>
      <c r="R46" s="240"/>
    </row>
    <row r="47" spans="1:18" s="245" customFormat="1" ht="131.65" customHeight="1">
      <c r="A47" s="242"/>
      <c r="B47" s="242"/>
      <c r="C47" s="232"/>
      <c r="D47" s="232"/>
      <c r="E47" s="232"/>
      <c r="F47" s="232"/>
      <c r="G47" s="233"/>
      <c r="H47" s="234"/>
      <c r="I47" s="234"/>
      <c r="J47" s="235"/>
      <c r="K47" s="236"/>
      <c r="L47" s="233"/>
      <c r="M47" s="233"/>
      <c r="N47" s="237"/>
      <c r="O47" s="238"/>
      <c r="P47" s="239"/>
      <c r="Q47" s="238"/>
      <c r="R47" s="240"/>
    </row>
    <row r="48" spans="1:18" s="245" customFormat="1" ht="149.65" customHeight="1">
      <c r="A48" s="242"/>
      <c r="B48" s="242"/>
      <c r="C48" s="232"/>
      <c r="D48" s="232"/>
      <c r="E48" s="232"/>
      <c r="F48" s="232"/>
      <c r="G48" s="236"/>
      <c r="H48" s="234"/>
      <c r="I48" s="234"/>
      <c r="J48" s="235"/>
      <c r="K48" s="236"/>
      <c r="L48" s="248"/>
      <c r="M48" s="233"/>
      <c r="N48" s="237"/>
      <c r="O48" s="238"/>
      <c r="P48" s="239"/>
      <c r="Q48" s="238"/>
      <c r="R48" s="240"/>
    </row>
    <row r="49" spans="1:18" s="245" customFormat="1" ht="89.85" customHeight="1">
      <c r="A49" s="242"/>
      <c r="B49" s="242"/>
      <c r="C49" s="249"/>
      <c r="D49" s="249"/>
      <c r="E49" s="249"/>
      <c r="F49" s="250"/>
      <c r="G49" s="251"/>
      <c r="H49" s="252"/>
      <c r="I49" s="252"/>
      <c r="J49" s="253"/>
      <c r="K49" s="254"/>
      <c r="L49" s="251"/>
      <c r="M49" s="251"/>
      <c r="N49" s="255"/>
      <c r="O49" s="256"/>
      <c r="P49" s="257"/>
      <c r="Q49" s="258"/>
      <c r="R49" s="259"/>
    </row>
    <row r="50" spans="1:18" s="245" customFormat="1" ht="89.85" customHeight="1">
      <c r="A50" s="242"/>
      <c r="B50" s="242"/>
      <c r="C50" s="249"/>
      <c r="D50" s="249"/>
      <c r="E50" s="249"/>
      <c r="F50" s="250"/>
      <c r="G50" s="259"/>
      <c r="H50" s="260"/>
      <c r="I50" s="260"/>
      <c r="J50" s="261" t="str">
        <f t="shared" ref="J50:J113" si="1">IFERROR(I50/H50,"")</f>
        <v/>
      </c>
      <c r="K50" s="254"/>
      <c r="L50" s="259"/>
      <c r="M50" s="259"/>
      <c r="N50" s="259"/>
      <c r="O50" s="256"/>
      <c r="P50" s="257"/>
      <c r="Q50" s="258"/>
      <c r="R50" s="259"/>
    </row>
    <row r="51" spans="1:18" s="245" customFormat="1" ht="89.85" customHeight="1">
      <c r="A51" s="242"/>
      <c r="B51" s="242"/>
      <c r="C51" s="249"/>
      <c r="D51" s="249"/>
      <c r="E51" s="249"/>
      <c r="F51" s="250"/>
      <c r="G51" s="259"/>
      <c r="H51" s="260"/>
      <c r="I51" s="260"/>
      <c r="J51" s="261" t="str">
        <f t="shared" si="1"/>
        <v/>
      </c>
      <c r="K51" s="254"/>
      <c r="L51" s="259"/>
      <c r="M51" s="259"/>
      <c r="N51" s="259"/>
      <c r="O51" s="256"/>
      <c r="P51" s="257"/>
      <c r="Q51" s="258"/>
      <c r="R51" s="259"/>
    </row>
    <row r="52" spans="1:18" s="245" customFormat="1" ht="89.85" customHeight="1">
      <c r="A52" s="242"/>
      <c r="B52" s="242"/>
      <c r="C52" s="249"/>
      <c r="D52" s="249"/>
      <c r="E52" s="249"/>
      <c r="F52" s="250"/>
      <c r="G52" s="259"/>
      <c r="H52" s="260"/>
      <c r="I52" s="260"/>
      <c r="J52" s="261" t="str">
        <f t="shared" si="1"/>
        <v/>
      </c>
      <c r="K52" s="254"/>
      <c r="L52" s="259"/>
      <c r="M52" s="259"/>
      <c r="N52" s="259"/>
      <c r="O52" s="256"/>
      <c r="P52" s="257"/>
      <c r="Q52" s="258"/>
      <c r="R52" s="259"/>
    </row>
    <row r="53" spans="1:18" s="245" customFormat="1" ht="89.85" customHeight="1">
      <c r="A53" s="242"/>
      <c r="B53" s="242"/>
      <c r="C53" s="249"/>
      <c r="D53" s="249"/>
      <c r="E53" s="249"/>
      <c r="F53" s="250"/>
      <c r="G53" s="259"/>
      <c r="H53" s="260"/>
      <c r="I53" s="260"/>
      <c r="J53" s="261" t="str">
        <f t="shared" si="1"/>
        <v/>
      </c>
      <c r="K53" s="254"/>
      <c r="L53" s="259"/>
      <c r="M53" s="259"/>
      <c r="N53" s="259"/>
      <c r="O53" s="256"/>
      <c r="P53" s="257"/>
      <c r="Q53" s="258"/>
      <c r="R53" s="259"/>
    </row>
    <row r="54" spans="1:18" s="245" customFormat="1" ht="89.85" hidden="1" customHeight="1">
      <c r="A54" s="242"/>
      <c r="B54" s="242"/>
      <c r="C54" s="249"/>
      <c r="D54" s="249"/>
      <c r="E54" s="249"/>
      <c r="F54" s="250"/>
      <c r="G54" s="259"/>
      <c r="H54" s="260"/>
      <c r="I54" s="260"/>
      <c r="J54" s="261" t="str">
        <f t="shared" si="1"/>
        <v/>
      </c>
      <c r="K54" s="254"/>
      <c r="L54" s="259"/>
      <c r="M54" s="259"/>
      <c r="N54" s="259"/>
      <c r="O54" s="256"/>
      <c r="P54" s="257"/>
      <c r="Q54" s="258"/>
      <c r="R54" s="259"/>
    </row>
    <row r="55" spans="1:18" s="245" customFormat="1" ht="89.85" hidden="1" customHeight="1">
      <c r="A55" s="242"/>
      <c r="B55" s="242"/>
      <c r="C55" s="249"/>
      <c r="D55" s="249"/>
      <c r="E55" s="249"/>
      <c r="F55" s="250"/>
      <c r="G55" s="259"/>
      <c r="H55" s="260"/>
      <c r="I55" s="260"/>
      <c r="J55" s="261" t="str">
        <f t="shared" si="1"/>
        <v/>
      </c>
      <c r="K55" s="254"/>
      <c r="L55" s="259"/>
      <c r="M55" s="259"/>
      <c r="N55" s="259"/>
      <c r="O55" s="256"/>
      <c r="P55" s="257"/>
      <c r="Q55" s="258"/>
      <c r="R55" s="259"/>
    </row>
    <row r="56" spans="1:18" s="245" customFormat="1" ht="89.85" hidden="1" customHeight="1">
      <c r="A56" s="242"/>
      <c r="B56" s="242"/>
      <c r="C56" s="249"/>
      <c r="D56" s="249"/>
      <c r="E56" s="249"/>
      <c r="F56" s="250"/>
      <c r="G56" s="259"/>
      <c r="H56" s="260"/>
      <c r="I56" s="260"/>
      <c r="J56" s="261" t="str">
        <f t="shared" si="1"/>
        <v/>
      </c>
      <c r="K56" s="254"/>
      <c r="L56" s="259"/>
      <c r="M56" s="259"/>
      <c r="N56" s="259"/>
      <c r="O56" s="256"/>
      <c r="P56" s="257"/>
      <c r="Q56" s="258"/>
      <c r="R56" s="259"/>
    </row>
    <row r="57" spans="1:18" s="245" customFormat="1" ht="89.85" hidden="1" customHeight="1">
      <c r="A57" s="242"/>
      <c r="B57" s="242"/>
      <c r="C57" s="249"/>
      <c r="D57" s="249"/>
      <c r="E57" s="249"/>
      <c r="F57" s="250"/>
      <c r="G57" s="259"/>
      <c r="H57" s="260"/>
      <c r="I57" s="260"/>
      <c r="J57" s="261" t="str">
        <f t="shared" si="1"/>
        <v/>
      </c>
      <c r="K57" s="254"/>
      <c r="L57" s="259"/>
      <c r="M57" s="259"/>
      <c r="N57" s="259"/>
      <c r="O57" s="256"/>
      <c r="P57" s="257"/>
      <c r="Q57" s="258"/>
      <c r="R57" s="259"/>
    </row>
    <row r="58" spans="1:18" s="245" customFormat="1" ht="89.85" hidden="1" customHeight="1">
      <c r="A58" s="242"/>
      <c r="B58" s="242"/>
      <c r="C58" s="249"/>
      <c r="D58" s="249"/>
      <c r="E58" s="249"/>
      <c r="F58" s="250"/>
      <c r="G58" s="259"/>
      <c r="H58" s="260"/>
      <c r="I58" s="260"/>
      <c r="J58" s="261" t="str">
        <f t="shared" si="1"/>
        <v/>
      </c>
      <c r="K58" s="254"/>
      <c r="L58" s="259"/>
      <c r="M58" s="259"/>
      <c r="N58" s="259"/>
      <c r="O58" s="256"/>
      <c r="P58" s="257"/>
      <c r="Q58" s="258"/>
      <c r="R58" s="259"/>
    </row>
    <row r="59" spans="1:18" s="245" customFormat="1" ht="89.85" hidden="1" customHeight="1">
      <c r="A59" s="242"/>
      <c r="B59" s="242"/>
      <c r="C59" s="249"/>
      <c r="D59" s="249"/>
      <c r="E59" s="249"/>
      <c r="F59" s="250"/>
      <c r="G59" s="259"/>
      <c r="H59" s="260"/>
      <c r="I59" s="260"/>
      <c r="J59" s="261" t="str">
        <f t="shared" si="1"/>
        <v/>
      </c>
      <c r="K59" s="254"/>
      <c r="L59" s="259"/>
      <c r="M59" s="259"/>
      <c r="N59" s="259"/>
      <c r="O59" s="256"/>
      <c r="P59" s="257"/>
      <c r="Q59" s="258"/>
      <c r="R59" s="259"/>
    </row>
    <row r="60" spans="1:18" s="245" customFormat="1" ht="89.85" hidden="1" customHeight="1">
      <c r="A60" s="242"/>
      <c r="B60" s="242"/>
      <c r="C60" s="249"/>
      <c r="D60" s="249"/>
      <c r="E60" s="249"/>
      <c r="F60" s="250"/>
      <c r="G60" s="259"/>
      <c r="H60" s="260"/>
      <c r="I60" s="260"/>
      <c r="J60" s="261" t="str">
        <f t="shared" si="1"/>
        <v/>
      </c>
      <c r="K60" s="254"/>
      <c r="L60" s="259"/>
      <c r="M60" s="259"/>
      <c r="N60" s="259"/>
      <c r="O60" s="256"/>
      <c r="P60" s="257"/>
      <c r="Q60" s="258"/>
      <c r="R60" s="259"/>
    </row>
    <row r="61" spans="1:18" s="245" customFormat="1" ht="89.85" hidden="1" customHeight="1">
      <c r="A61" s="242"/>
      <c r="B61" s="242"/>
      <c r="C61" s="249"/>
      <c r="D61" s="249"/>
      <c r="E61" s="249"/>
      <c r="F61" s="250"/>
      <c r="G61" s="259"/>
      <c r="H61" s="260"/>
      <c r="I61" s="260"/>
      <c r="J61" s="261" t="str">
        <f t="shared" si="1"/>
        <v/>
      </c>
      <c r="K61" s="254"/>
      <c r="L61" s="259"/>
      <c r="M61" s="259"/>
      <c r="N61" s="259"/>
      <c r="O61" s="256"/>
      <c r="P61" s="257"/>
      <c r="Q61" s="258"/>
      <c r="R61" s="259"/>
    </row>
    <row r="62" spans="1:18" s="245" customFormat="1" ht="89.85" hidden="1" customHeight="1">
      <c r="A62" s="242"/>
      <c r="B62" s="242"/>
      <c r="C62" s="249"/>
      <c r="D62" s="249"/>
      <c r="E62" s="249"/>
      <c r="F62" s="250"/>
      <c r="G62" s="259"/>
      <c r="H62" s="260"/>
      <c r="I62" s="260"/>
      <c r="J62" s="261" t="str">
        <f t="shared" si="1"/>
        <v/>
      </c>
      <c r="K62" s="254"/>
      <c r="L62" s="259"/>
      <c r="M62" s="259"/>
      <c r="N62" s="259"/>
      <c r="O62" s="256"/>
      <c r="P62" s="257"/>
      <c r="Q62" s="258"/>
      <c r="R62" s="259"/>
    </row>
    <row r="63" spans="1:18" s="245" customFormat="1" ht="89.85" hidden="1" customHeight="1">
      <c r="A63" s="242"/>
      <c r="B63" s="242"/>
      <c r="C63" s="249"/>
      <c r="D63" s="249"/>
      <c r="E63" s="249"/>
      <c r="F63" s="250"/>
      <c r="G63" s="259"/>
      <c r="H63" s="260"/>
      <c r="I63" s="260"/>
      <c r="J63" s="261" t="str">
        <f t="shared" si="1"/>
        <v/>
      </c>
      <c r="K63" s="262"/>
      <c r="L63" s="259"/>
      <c r="M63" s="259"/>
      <c r="N63" s="259"/>
      <c r="O63" s="256"/>
      <c r="P63" s="257"/>
      <c r="Q63" s="258"/>
      <c r="R63" s="259"/>
    </row>
    <row r="64" spans="1:18" s="245" customFormat="1" ht="89.85" hidden="1" customHeight="1">
      <c r="A64" s="242"/>
      <c r="B64" s="242"/>
      <c r="C64" s="249"/>
      <c r="D64" s="249"/>
      <c r="E64" s="249"/>
      <c r="F64" s="250"/>
      <c r="G64" s="259"/>
      <c r="H64" s="260"/>
      <c r="I64" s="260"/>
      <c r="J64" s="261" t="str">
        <f t="shared" si="1"/>
        <v/>
      </c>
      <c r="K64" s="262"/>
      <c r="L64" s="259"/>
      <c r="M64" s="259"/>
      <c r="N64" s="259"/>
      <c r="O64" s="256"/>
      <c r="P64" s="257"/>
      <c r="Q64" s="258"/>
      <c r="R64" s="259"/>
    </row>
    <row r="65" spans="1:18" s="245" customFormat="1" ht="89.85" hidden="1" customHeight="1">
      <c r="A65" s="242"/>
      <c r="B65" s="242"/>
      <c r="C65" s="249"/>
      <c r="D65" s="249"/>
      <c r="E65" s="249"/>
      <c r="F65" s="250"/>
      <c r="G65" s="259"/>
      <c r="H65" s="260"/>
      <c r="I65" s="260"/>
      <c r="J65" s="261" t="str">
        <f t="shared" si="1"/>
        <v/>
      </c>
      <c r="K65" s="262"/>
      <c r="L65" s="259"/>
      <c r="M65" s="259"/>
      <c r="N65" s="259"/>
      <c r="O65" s="256"/>
      <c r="P65" s="257"/>
      <c r="Q65" s="258"/>
      <c r="R65" s="259"/>
    </row>
    <row r="66" spans="1:18" s="245" customFormat="1" ht="89.85" hidden="1" customHeight="1">
      <c r="A66" s="242"/>
      <c r="B66" s="242"/>
      <c r="C66" s="249"/>
      <c r="D66" s="249"/>
      <c r="E66" s="249"/>
      <c r="F66" s="250"/>
      <c r="G66" s="259"/>
      <c r="H66" s="260"/>
      <c r="I66" s="260"/>
      <c r="J66" s="261" t="str">
        <f t="shared" si="1"/>
        <v/>
      </c>
      <c r="K66" s="262"/>
      <c r="L66" s="259"/>
      <c r="M66" s="259"/>
      <c r="N66" s="259"/>
      <c r="O66" s="256"/>
      <c r="P66" s="257"/>
      <c r="Q66" s="258"/>
      <c r="R66" s="259"/>
    </row>
    <row r="67" spans="1:18" s="245" customFormat="1" ht="89.85" hidden="1" customHeight="1">
      <c r="A67" s="242"/>
      <c r="B67" s="242"/>
      <c r="C67" s="249"/>
      <c r="D67" s="249"/>
      <c r="E67" s="249"/>
      <c r="F67" s="250"/>
      <c r="G67" s="259"/>
      <c r="H67" s="260"/>
      <c r="I67" s="260"/>
      <c r="J67" s="261" t="str">
        <f t="shared" si="1"/>
        <v/>
      </c>
      <c r="K67" s="262"/>
      <c r="L67" s="259"/>
      <c r="M67" s="259"/>
      <c r="N67" s="259"/>
      <c r="O67" s="256"/>
      <c r="P67" s="257"/>
      <c r="Q67" s="258"/>
      <c r="R67" s="259"/>
    </row>
    <row r="68" spans="1:18" s="245" customFormat="1" ht="89.85" hidden="1" customHeight="1">
      <c r="A68" s="242"/>
      <c r="B68" s="242"/>
      <c r="C68" s="249"/>
      <c r="D68" s="249"/>
      <c r="E68" s="249"/>
      <c r="F68" s="250"/>
      <c r="G68" s="259"/>
      <c r="H68" s="260"/>
      <c r="I68" s="260"/>
      <c r="J68" s="261" t="str">
        <f t="shared" si="1"/>
        <v/>
      </c>
      <c r="K68" s="262"/>
      <c r="L68" s="259"/>
      <c r="M68" s="259"/>
      <c r="N68" s="259"/>
      <c r="O68" s="256"/>
      <c r="P68" s="257"/>
      <c r="Q68" s="258"/>
      <c r="R68" s="259"/>
    </row>
    <row r="69" spans="1:18" s="245" customFormat="1" ht="89.85" hidden="1" customHeight="1">
      <c r="A69" s="242"/>
      <c r="B69" s="242"/>
      <c r="C69" s="249"/>
      <c r="D69" s="249"/>
      <c r="E69" s="249"/>
      <c r="F69" s="250"/>
      <c r="G69" s="259"/>
      <c r="H69" s="260"/>
      <c r="I69" s="260"/>
      <c r="J69" s="261" t="str">
        <f t="shared" si="1"/>
        <v/>
      </c>
      <c r="K69" s="262"/>
      <c r="L69" s="259"/>
      <c r="M69" s="259"/>
      <c r="N69" s="259"/>
      <c r="O69" s="256"/>
      <c r="P69" s="257"/>
      <c r="Q69" s="258"/>
      <c r="R69" s="259"/>
    </row>
    <row r="70" spans="1:18" s="245" customFormat="1" ht="89.85" hidden="1" customHeight="1">
      <c r="A70" s="242"/>
      <c r="B70" s="242"/>
      <c r="C70" s="249"/>
      <c r="D70" s="249"/>
      <c r="E70" s="249"/>
      <c r="F70" s="250"/>
      <c r="G70" s="259"/>
      <c r="H70" s="260"/>
      <c r="I70" s="260"/>
      <c r="J70" s="261" t="str">
        <f t="shared" si="1"/>
        <v/>
      </c>
      <c r="K70" s="262"/>
      <c r="L70" s="259"/>
      <c r="M70" s="259"/>
      <c r="N70" s="259"/>
      <c r="O70" s="256"/>
      <c r="P70" s="257"/>
      <c r="Q70" s="258"/>
      <c r="R70" s="259"/>
    </row>
    <row r="71" spans="1:18" s="245" customFormat="1" ht="89.85" hidden="1" customHeight="1">
      <c r="A71" s="242"/>
      <c r="B71" s="242"/>
      <c r="C71" s="249"/>
      <c r="D71" s="249"/>
      <c r="E71" s="249"/>
      <c r="F71" s="250"/>
      <c r="G71" s="259"/>
      <c r="H71" s="260"/>
      <c r="I71" s="260"/>
      <c r="J71" s="261" t="str">
        <f t="shared" si="1"/>
        <v/>
      </c>
      <c r="K71" s="262"/>
      <c r="L71" s="259"/>
      <c r="M71" s="259"/>
      <c r="N71" s="259"/>
      <c r="O71" s="256"/>
      <c r="P71" s="257"/>
      <c r="Q71" s="258"/>
      <c r="R71" s="259"/>
    </row>
    <row r="72" spans="1:18" s="245" customFormat="1" ht="89.85" hidden="1" customHeight="1">
      <c r="A72" s="242"/>
      <c r="B72" s="242"/>
      <c r="C72" s="249"/>
      <c r="D72" s="249"/>
      <c r="E72" s="249"/>
      <c r="F72" s="250"/>
      <c r="G72" s="259"/>
      <c r="H72" s="260"/>
      <c r="I72" s="260"/>
      <c r="J72" s="261" t="str">
        <f t="shared" si="1"/>
        <v/>
      </c>
      <c r="K72" s="262"/>
      <c r="L72" s="259"/>
      <c r="M72" s="259"/>
      <c r="N72" s="259"/>
      <c r="O72" s="256"/>
      <c r="P72" s="257"/>
      <c r="Q72" s="258"/>
      <c r="R72" s="259"/>
    </row>
    <row r="73" spans="1:18" s="245" customFormat="1" ht="89.85" hidden="1" customHeight="1">
      <c r="A73" s="242"/>
      <c r="B73" s="242"/>
      <c r="C73" s="249"/>
      <c r="D73" s="249"/>
      <c r="E73" s="249"/>
      <c r="F73" s="250"/>
      <c r="G73" s="259"/>
      <c r="H73" s="260"/>
      <c r="I73" s="260"/>
      <c r="J73" s="261" t="str">
        <f t="shared" si="1"/>
        <v/>
      </c>
      <c r="K73" s="262"/>
      <c r="L73" s="259"/>
      <c r="M73" s="259"/>
      <c r="N73" s="259"/>
      <c r="O73" s="256"/>
      <c r="P73" s="257"/>
      <c r="Q73" s="258"/>
      <c r="R73" s="259"/>
    </row>
    <row r="74" spans="1:18" s="245" customFormat="1" ht="89.85" hidden="1" customHeight="1">
      <c r="A74" s="242"/>
      <c r="B74" s="242"/>
      <c r="C74" s="249"/>
      <c r="D74" s="249"/>
      <c r="E74" s="249"/>
      <c r="F74" s="250"/>
      <c r="G74" s="259"/>
      <c r="H74" s="260"/>
      <c r="I74" s="260"/>
      <c r="J74" s="261" t="str">
        <f t="shared" si="1"/>
        <v/>
      </c>
      <c r="K74" s="262"/>
      <c r="L74" s="259"/>
      <c r="M74" s="259"/>
      <c r="N74" s="259"/>
      <c r="O74" s="256"/>
      <c r="P74" s="257"/>
      <c r="Q74" s="258"/>
      <c r="R74" s="259"/>
    </row>
    <row r="75" spans="1:18" s="245" customFormat="1" ht="89.85" hidden="1" customHeight="1">
      <c r="A75" s="242"/>
      <c r="B75" s="242"/>
      <c r="C75" s="249"/>
      <c r="D75" s="249"/>
      <c r="E75" s="249"/>
      <c r="F75" s="250"/>
      <c r="G75" s="259"/>
      <c r="H75" s="260"/>
      <c r="I75" s="260"/>
      <c r="J75" s="261" t="str">
        <f t="shared" si="1"/>
        <v/>
      </c>
      <c r="K75" s="262"/>
      <c r="L75" s="259"/>
      <c r="M75" s="259"/>
      <c r="N75" s="259"/>
      <c r="O75" s="256"/>
      <c r="P75" s="257"/>
      <c r="Q75" s="258"/>
      <c r="R75" s="259"/>
    </row>
    <row r="76" spans="1:18" s="245" customFormat="1" ht="89.85" hidden="1" customHeight="1">
      <c r="A76" s="242"/>
      <c r="B76" s="242"/>
      <c r="C76" s="249"/>
      <c r="D76" s="249"/>
      <c r="E76" s="249"/>
      <c r="F76" s="250"/>
      <c r="G76" s="259"/>
      <c r="H76" s="260"/>
      <c r="I76" s="260"/>
      <c r="J76" s="261" t="str">
        <f t="shared" si="1"/>
        <v/>
      </c>
      <c r="K76" s="262"/>
      <c r="L76" s="259"/>
      <c r="M76" s="259"/>
      <c r="N76" s="259"/>
      <c r="O76" s="256"/>
      <c r="P76" s="257"/>
      <c r="Q76" s="258"/>
      <c r="R76" s="259"/>
    </row>
    <row r="77" spans="1:18" s="245" customFormat="1" ht="89.85" hidden="1" customHeight="1">
      <c r="A77" s="242"/>
      <c r="B77" s="242"/>
      <c r="C77" s="249"/>
      <c r="D77" s="249"/>
      <c r="E77" s="249"/>
      <c r="F77" s="250"/>
      <c r="G77" s="259"/>
      <c r="H77" s="260"/>
      <c r="I77" s="260"/>
      <c r="J77" s="261" t="str">
        <f t="shared" si="1"/>
        <v/>
      </c>
      <c r="K77" s="262"/>
      <c r="L77" s="259"/>
      <c r="M77" s="259"/>
      <c r="N77" s="259"/>
      <c r="O77" s="256"/>
      <c r="P77" s="257"/>
      <c r="Q77" s="258"/>
      <c r="R77" s="259"/>
    </row>
    <row r="78" spans="1:18" s="245" customFormat="1" ht="89.85" hidden="1" customHeight="1">
      <c r="A78" s="242"/>
      <c r="B78" s="242"/>
      <c r="C78" s="249"/>
      <c r="D78" s="249"/>
      <c r="E78" s="249"/>
      <c r="F78" s="250"/>
      <c r="G78" s="259"/>
      <c r="H78" s="260"/>
      <c r="I78" s="260"/>
      <c r="J78" s="261" t="str">
        <f t="shared" si="1"/>
        <v/>
      </c>
      <c r="K78" s="262"/>
      <c r="L78" s="259"/>
      <c r="M78" s="259"/>
      <c r="N78" s="259"/>
      <c r="O78" s="256"/>
      <c r="P78" s="257"/>
      <c r="Q78" s="258"/>
      <c r="R78" s="259"/>
    </row>
    <row r="79" spans="1:18" s="245" customFormat="1" ht="89.85" hidden="1" customHeight="1">
      <c r="A79" s="242"/>
      <c r="B79" s="242"/>
      <c r="C79" s="249"/>
      <c r="D79" s="249"/>
      <c r="E79" s="249"/>
      <c r="F79" s="250"/>
      <c r="G79" s="259"/>
      <c r="H79" s="260"/>
      <c r="I79" s="260"/>
      <c r="J79" s="261" t="str">
        <f t="shared" si="1"/>
        <v/>
      </c>
      <c r="K79" s="262"/>
      <c r="L79" s="259"/>
      <c r="M79" s="259"/>
      <c r="N79" s="259"/>
      <c r="O79" s="256"/>
      <c r="P79" s="257"/>
      <c r="Q79" s="258"/>
      <c r="R79" s="259"/>
    </row>
    <row r="80" spans="1:18" s="245" customFormat="1" ht="89.85" hidden="1" customHeight="1">
      <c r="A80" s="242"/>
      <c r="B80" s="242"/>
      <c r="C80" s="249"/>
      <c r="D80" s="249"/>
      <c r="E80" s="249"/>
      <c r="F80" s="250"/>
      <c r="G80" s="259"/>
      <c r="H80" s="260"/>
      <c r="I80" s="260"/>
      <c r="J80" s="261" t="str">
        <f t="shared" si="1"/>
        <v/>
      </c>
      <c r="K80" s="262"/>
      <c r="L80" s="259"/>
      <c r="M80" s="259"/>
      <c r="N80" s="259"/>
      <c r="O80" s="256"/>
      <c r="P80" s="257"/>
      <c r="Q80" s="258"/>
      <c r="R80" s="259"/>
    </row>
    <row r="81" spans="1:18" s="245" customFormat="1" ht="89.85" hidden="1" customHeight="1">
      <c r="A81" s="242"/>
      <c r="B81" s="242"/>
      <c r="C81" s="249"/>
      <c r="D81" s="249"/>
      <c r="E81" s="249"/>
      <c r="F81" s="250"/>
      <c r="G81" s="259"/>
      <c r="H81" s="260"/>
      <c r="I81" s="260"/>
      <c r="J81" s="261" t="str">
        <f t="shared" si="1"/>
        <v/>
      </c>
      <c r="K81" s="262"/>
      <c r="L81" s="259"/>
      <c r="M81" s="259"/>
      <c r="N81" s="259"/>
      <c r="O81" s="256"/>
      <c r="P81" s="257"/>
      <c r="Q81" s="258"/>
      <c r="R81" s="259"/>
    </row>
    <row r="82" spans="1:18" s="245" customFormat="1" ht="89.85" hidden="1" customHeight="1">
      <c r="A82" s="242"/>
      <c r="B82" s="242"/>
      <c r="C82" s="249"/>
      <c r="D82" s="249"/>
      <c r="E82" s="249"/>
      <c r="F82" s="250"/>
      <c r="G82" s="259"/>
      <c r="H82" s="260"/>
      <c r="I82" s="260"/>
      <c r="J82" s="261" t="str">
        <f t="shared" si="1"/>
        <v/>
      </c>
      <c r="K82" s="262"/>
      <c r="L82" s="259"/>
      <c r="M82" s="259"/>
      <c r="N82" s="259"/>
      <c r="O82" s="256"/>
      <c r="P82" s="257"/>
      <c r="Q82" s="258"/>
      <c r="R82" s="259"/>
    </row>
    <row r="83" spans="1:18" s="245" customFormat="1" ht="89.85" hidden="1" customHeight="1">
      <c r="A83" s="242"/>
      <c r="B83" s="242"/>
      <c r="C83" s="249"/>
      <c r="D83" s="249"/>
      <c r="E83" s="249"/>
      <c r="F83" s="250"/>
      <c r="G83" s="259"/>
      <c r="H83" s="260"/>
      <c r="I83" s="260"/>
      <c r="J83" s="261" t="str">
        <f t="shared" si="1"/>
        <v/>
      </c>
      <c r="K83" s="262"/>
      <c r="L83" s="259"/>
      <c r="M83" s="259"/>
      <c r="N83" s="259"/>
      <c r="O83" s="256"/>
      <c r="P83" s="257"/>
      <c r="Q83" s="258"/>
      <c r="R83" s="259"/>
    </row>
    <row r="84" spans="1:18" s="245" customFormat="1" ht="89.85" hidden="1" customHeight="1">
      <c r="A84" s="242"/>
      <c r="B84" s="242"/>
      <c r="C84" s="249"/>
      <c r="D84" s="249"/>
      <c r="E84" s="249"/>
      <c r="F84" s="250"/>
      <c r="G84" s="259"/>
      <c r="H84" s="260"/>
      <c r="I84" s="260"/>
      <c r="J84" s="261" t="str">
        <f t="shared" si="1"/>
        <v/>
      </c>
      <c r="K84" s="262"/>
      <c r="L84" s="259"/>
      <c r="M84" s="259"/>
      <c r="N84" s="259"/>
      <c r="O84" s="256"/>
      <c r="P84" s="257"/>
      <c r="Q84" s="258"/>
      <c r="R84" s="259"/>
    </row>
    <row r="85" spans="1:18" s="245" customFormat="1" ht="89.85" hidden="1" customHeight="1">
      <c r="A85" s="242"/>
      <c r="B85" s="242"/>
      <c r="C85" s="249"/>
      <c r="D85" s="249"/>
      <c r="E85" s="249"/>
      <c r="F85" s="250"/>
      <c r="G85" s="259"/>
      <c r="H85" s="260"/>
      <c r="I85" s="260"/>
      <c r="J85" s="261" t="str">
        <f t="shared" si="1"/>
        <v/>
      </c>
      <c r="K85" s="262"/>
      <c r="L85" s="259"/>
      <c r="M85" s="259"/>
      <c r="N85" s="259"/>
      <c r="O85" s="256"/>
      <c r="P85" s="257"/>
      <c r="Q85" s="258"/>
      <c r="R85" s="259"/>
    </row>
    <row r="86" spans="1:18" s="245" customFormat="1" ht="89.85" hidden="1" customHeight="1">
      <c r="A86" s="242"/>
      <c r="B86" s="242"/>
      <c r="C86" s="249"/>
      <c r="D86" s="249"/>
      <c r="E86" s="249"/>
      <c r="F86" s="250"/>
      <c r="G86" s="259"/>
      <c r="H86" s="260"/>
      <c r="I86" s="260"/>
      <c r="J86" s="261" t="str">
        <f t="shared" si="1"/>
        <v/>
      </c>
      <c r="K86" s="262"/>
      <c r="L86" s="259"/>
      <c r="M86" s="259"/>
      <c r="N86" s="259"/>
      <c r="O86" s="256"/>
      <c r="P86" s="257"/>
      <c r="Q86" s="258"/>
      <c r="R86" s="259"/>
    </row>
    <row r="87" spans="1:18" s="245" customFormat="1" ht="89.85" hidden="1" customHeight="1">
      <c r="A87" s="242"/>
      <c r="B87" s="242"/>
      <c r="C87" s="249"/>
      <c r="D87" s="249"/>
      <c r="E87" s="249"/>
      <c r="F87" s="250"/>
      <c r="G87" s="259"/>
      <c r="H87" s="260"/>
      <c r="I87" s="260"/>
      <c r="J87" s="261" t="str">
        <f t="shared" si="1"/>
        <v/>
      </c>
      <c r="K87" s="262"/>
      <c r="L87" s="259"/>
      <c r="M87" s="259"/>
      <c r="N87" s="259"/>
      <c r="O87" s="256"/>
      <c r="P87" s="257"/>
      <c r="Q87" s="258"/>
      <c r="R87" s="259"/>
    </row>
    <row r="88" spans="1:18" s="245" customFormat="1" ht="89.85" hidden="1" customHeight="1">
      <c r="A88" s="242"/>
      <c r="B88" s="242"/>
      <c r="C88" s="249"/>
      <c r="D88" s="249"/>
      <c r="E88" s="249"/>
      <c r="F88" s="250"/>
      <c r="G88" s="259"/>
      <c r="H88" s="260"/>
      <c r="I88" s="260"/>
      <c r="J88" s="261" t="str">
        <f t="shared" si="1"/>
        <v/>
      </c>
      <c r="K88" s="262"/>
      <c r="L88" s="259"/>
      <c r="M88" s="259"/>
      <c r="N88" s="259"/>
      <c r="O88" s="256"/>
      <c r="P88" s="257"/>
      <c r="Q88" s="258"/>
      <c r="R88" s="259"/>
    </row>
    <row r="89" spans="1:18" s="245" customFormat="1" ht="89.85" hidden="1" customHeight="1">
      <c r="A89" s="242"/>
      <c r="B89" s="242"/>
      <c r="C89" s="249"/>
      <c r="D89" s="249"/>
      <c r="E89" s="249"/>
      <c r="F89" s="250"/>
      <c r="G89" s="259"/>
      <c r="H89" s="260"/>
      <c r="I89" s="260"/>
      <c r="J89" s="261" t="str">
        <f t="shared" si="1"/>
        <v/>
      </c>
      <c r="K89" s="262"/>
      <c r="L89" s="259"/>
      <c r="M89" s="259"/>
      <c r="N89" s="259"/>
      <c r="O89" s="256"/>
      <c r="P89" s="257"/>
      <c r="Q89" s="258"/>
      <c r="R89" s="259"/>
    </row>
    <row r="90" spans="1:18" s="245" customFormat="1" ht="89.85" hidden="1" customHeight="1">
      <c r="A90" s="242"/>
      <c r="B90" s="242"/>
      <c r="C90" s="249"/>
      <c r="D90" s="249"/>
      <c r="E90" s="249"/>
      <c r="F90" s="250"/>
      <c r="G90" s="259"/>
      <c r="H90" s="260"/>
      <c r="I90" s="260"/>
      <c r="J90" s="261" t="str">
        <f t="shared" si="1"/>
        <v/>
      </c>
      <c r="K90" s="262"/>
      <c r="L90" s="259"/>
      <c r="M90" s="259"/>
      <c r="N90" s="259"/>
      <c r="O90" s="256"/>
      <c r="P90" s="257"/>
      <c r="Q90" s="258"/>
      <c r="R90" s="259"/>
    </row>
    <row r="91" spans="1:18" s="245" customFormat="1" ht="89.85" hidden="1" customHeight="1">
      <c r="A91" s="242"/>
      <c r="B91" s="242"/>
      <c r="C91" s="249"/>
      <c r="D91" s="249"/>
      <c r="E91" s="249"/>
      <c r="F91" s="250"/>
      <c r="G91" s="259"/>
      <c r="H91" s="260"/>
      <c r="I91" s="260"/>
      <c r="J91" s="261" t="str">
        <f t="shared" si="1"/>
        <v/>
      </c>
      <c r="K91" s="262"/>
      <c r="L91" s="259"/>
      <c r="M91" s="259"/>
      <c r="N91" s="259"/>
      <c r="O91" s="256"/>
      <c r="P91" s="257"/>
      <c r="Q91" s="258"/>
      <c r="R91" s="259"/>
    </row>
    <row r="92" spans="1:18" s="245" customFormat="1" ht="89.85" hidden="1" customHeight="1">
      <c r="A92" s="242"/>
      <c r="B92" s="242"/>
      <c r="C92" s="249"/>
      <c r="D92" s="249"/>
      <c r="E92" s="249"/>
      <c r="F92" s="250"/>
      <c r="G92" s="259"/>
      <c r="H92" s="260"/>
      <c r="I92" s="260"/>
      <c r="J92" s="261" t="str">
        <f t="shared" si="1"/>
        <v/>
      </c>
      <c r="K92" s="262"/>
      <c r="L92" s="259"/>
      <c r="M92" s="259"/>
      <c r="N92" s="259"/>
      <c r="O92" s="256"/>
      <c r="P92" s="257"/>
      <c r="Q92" s="258"/>
      <c r="R92" s="259"/>
    </row>
    <row r="93" spans="1:18" s="245" customFormat="1" ht="89.85" hidden="1" customHeight="1">
      <c r="A93" s="242"/>
      <c r="B93" s="242"/>
      <c r="C93" s="249"/>
      <c r="D93" s="249"/>
      <c r="E93" s="249"/>
      <c r="F93" s="250"/>
      <c r="G93" s="259"/>
      <c r="H93" s="260"/>
      <c r="I93" s="260"/>
      <c r="J93" s="261" t="str">
        <f t="shared" si="1"/>
        <v/>
      </c>
      <c r="K93" s="262"/>
      <c r="L93" s="259"/>
      <c r="M93" s="259"/>
      <c r="N93" s="259"/>
      <c r="O93" s="256"/>
      <c r="P93" s="257"/>
      <c r="Q93" s="258"/>
      <c r="R93" s="259"/>
    </row>
    <row r="94" spans="1:18" s="245" customFormat="1" ht="89.85" hidden="1" customHeight="1">
      <c r="A94" s="242"/>
      <c r="B94" s="242"/>
      <c r="C94" s="249"/>
      <c r="D94" s="249"/>
      <c r="E94" s="249"/>
      <c r="F94" s="250"/>
      <c r="G94" s="259"/>
      <c r="H94" s="260"/>
      <c r="I94" s="260"/>
      <c r="J94" s="261" t="str">
        <f t="shared" si="1"/>
        <v/>
      </c>
      <c r="K94" s="262"/>
      <c r="L94" s="259"/>
      <c r="M94" s="259"/>
      <c r="N94" s="259"/>
      <c r="O94" s="256"/>
      <c r="P94" s="257"/>
      <c r="Q94" s="258"/>
      <c r="R94" s="259"/>
    </row>
    <row r="95" spans="1:18" s="245" customFormat="1" ht="89.85" hidden="1" customHeight="1">
      <c r="A95" s="242"/>
      <c r="B95" s="242"/>
      <c r="C95" s="249"/>
      <c r="D95" s="249"/>
      <c r="E95" s="249"/>
      <c r="F95" s="250"/>
      <c r="G95" s="259"/>
      <c r="H95" s="260"/>
      <c r="I95" s="260"/>
      <c r="J95" s="261" t="str">
        <f t="shared" si="1"/>
        <v/>
      </c>
      <c r="K95" s="262"/>
      <c r="L95" s="259"/>
      <c r="M95" s="259"/>
      <c r="N95" s="259"/>
      <c r="O95" s="256"/>
      <c r="P95" s="257"/>
      <c r="Q95" s="258"/>
      <c r="R95" s="259"/>
    </row>
    <row r="96" spans="1:18" s="245" customFormat="1" ht="89.85" hidden="1" customHeight="1">
      <c r="A96" s="242"/>
      <c r="B96" s="242"/>
      <c r="C96" s="249"/>
      <c r="D96" s="249"/>
      <c r="E96" s="249"/>
      <c r="F96" s="250"/>
      <c r="G96" s="259"/>
      <c r="H96" s="260"/>
      <c r="I96" s="260"/>
      <c r="J96" s="261" t="str">
        <f t="shared" si="1"/>
        <v/>
      </c>
      <c r="K96" s="262"/>
      <c r="L96" s="259"/>
      <c r="M96" s="259"/>
      <c r="N96" s="259"/>
      <c r="O96" s="256"/>
      <c r="P96" s="257"/>
      <c r="Q96" s="258"/>
      <c r="R96" s="259"/>
    </row>
    <row r="97" spans="1:18" s="245" customFormat="1" ht="89.85" hidden="1" customHeight="1">
      <c r="A97" s="242"/>
      <c r="B97" s="242"/>
      <c r="C97" s="249"/>
      <c r="D97" s="249"/>
      <c r="E97" s="249"/>
      <c r="F97" s="250"/>
      <c r="G97" s="259"/>
      <c r="H97" s="260"/>
      <c r="I97" s="260"/>
      <c r="J97" s="261" t="str">
        <f t="shared" si="1"/>
        <v/>
      </c>
      <c r="K97" s="262"/>
      <c r="L97" s="259"/>
      <c r="M97" s="259"/>
      <c r="N97" s="259"/>
      <c r="O97" s="256"/>
      <c r="P97" s="257"/>
      <c r="Q97" s="258"/>
      <c r="R97" s="259"/>
    </row>
    <row r="98" spans="1:18" s="245" customFormat="1" ht="89.85" hidden="1" customHeight="1">
      <c r="A98" s="242"/>
      <c r="B98" s="242"/>
      <c r="C98" s="249"/>
      <c r="D98" s="249"/>
      <c r="E98" s="249"/>
      <c r="F98" s="250"/>
      <c r="G98" s="259"/>
      <c r="H98" s="260"/>
      <c r="I98" s="260"/>
      <c r="J98" s="261" t="str">
        <f t="shared" si="1"/>
        <v/>
      </c>
      <c r="K98" s="262"/>
      <c r="L98" s="259"/>
      <c r="M98" s="259"/>
      <c r="N98" s="259"/>
      <c r="O98" s="256"/>
      <c r="P98" s="257"/>
      <c r="Q98" s="258"/>
      <c r="R98" s="259"/>
    </row>
    <row r="99" spans="1:18" s="245" customFormat="1" ht="89.85" hidden="1" customHeight="1">
      <c r="A99" s="242"/>
      <c r="B99" s="242"/>
      <c r="C99" s="249"/>
      <c r="D99" s="249"/>
      <c r="E99" s="249"/>
      <c r="F99" s="250"/>
      <c r="G99" s="259"/>
      <c r="H99" s="260"/>
      <c r="I99" s="260"/>
      <c r="J99" s="261" t="str">
        <f t="shared" si="1"/>
        <v/>
      </c>
      <c r="K99" s="262"/>
      <c r="L99" s="259"/>
      <c r="M99" s="259"/>
      <c r="N99" s="259"/>
      <c r="O99" s="256"/>
      <c r="P99" s="257"/>
      <c r="Q99" s="258"/>
      <c r="R99" s="259"/>
    </row>
    <row r="100" spans="1:18" s="245" customFormat="1" ht="89.85" hidden="1" customHeight="1">
      <c r="A100" s="242"/>
      <c r="B100" s="242"/>
      <c r="C100" s="249"/>
      <c r="D100" s="249"/>
      <c r="E100" s="249"/>
      <c r="F100" s="250"/>
      <c r="G100" s="259"/>
      <c r="H100" s="260"/>
      <c r="I100" s="260"/>
      <c r="J100" s="261" t="str">
        <f t="shared" si="1"/>
        <v/>
      </c>
      <c r="K100" s="262"/>
      <c r="L100" s="259"/>
      <c r="M100" s="259"/>
      <c r="N100" s="259"/>
      <c r="O100" s="256"/>
      <c r="P100" s="257"/>
      <c r="Q100" s="258"/>
      <c r="R100" s="259"/>
    </row>
    <row r="101" spans="1:18" s="245" customFormat="1" ht="89.85" hidden="1" customHeight="1">
      <c r="A101" s="242"/>
      <c r="B101" s="242"/>
      <c r="C101" s="249"/>
      <c r="D101" s="249"/>
      <c r="E101" s="249"/>
      <c r="F101" s="250"/>
      <c r="G101" s="259"/>
      <c r="H101" s="260"/>
      <c r="I101" s="260"/>
      <c r="J101" s="261" t="str">
        <f t="shared" si="1"/>
        <v/>
      </c>
      <c r="K101" s="262"/>
      <c r="L101" s="259"/>
      <c r="M101" s="259"/>
      <c r="N101" s="259"/>
      <c r="O101" s="256"/>
      <c r="P101" s="257"/>
      <c r="Q101" s="258"/>
      <c r="R101" s="259"/>
    </row>
    <row r="102" spans="1:18" s="245" customFormat="1" ht="89.85" hidden="1" customHeight="1">
      <c r="A102" s="242"/>
      <c r="B102" s="242"/>
      <c r="C102" s="249"/>
      <c r="D102" s="249"/>
      <c r="E102" s="249"/>
      <c r="F102" s="250"/>
      <c r="G102" s="259"/>
      <c r="H102" s="260"/>
      <c r="I102" s="260"/>
      <c r="J102" s="261" t="str">
        <f t="shared" si="1"/>
        <v/>
      </c>
      <c r="K102" s="262"/>
      <c r="L102" s="259"/>
      <c r="M102" s="259"/>
      <c r="N102" s="259"/>
      <c r="O102" s="256"/>
      <c r="P102" s="257"/>
      <c r="Q102" s="258"/>
      <c r="R102" s="259"/>
    </row>
    <row r="103" spans="1:18" s="245" customFormat="1" ht="89.85" hidden="1" customHeight="1">
      <c r="A103" s="242"/>
      <c r="B103" s="242"/>
      <c r="C103" s="249"/>
      <c r="D103" s="249"/>
      <c r="E103" s="249"/>
      <c r="F103" s="250"/>
      <c r="G103" s="259"/>
      <c r="H103" s="260"/>
      <c r="I103" s="260"/>
      <c r="J103" s="261" t="str">
        <f t="shared" si="1"/>
        <v/>
      </c>
      <c r="K103" s="262"/>
      <c r="L103" s="259"/>
      <c r="M103" s="259"/>
      <c r="N103" s="259"/>
      <c r="O103" s="256"/>
      <c r="P103" s="257"/>
      <c r="Q103" s="258"/>
      <c r="R103" s="259"/>
    </row>
    <row r="104" spans="1:18" s="245" customFormat="1" ht="89.85" hidden="1" customHeight="1">
      <c r="A104" s="242"/>
      <c r="B104" s="242"/>
      <c r="C104" s="249"/>
      <c r="D104" s="249"/>
      <c r="E104" s="249"/>
      <c r="F104" s="250"/>
      <c r="G104" s="259"/>
      <c r="H104" s="260"/>
      <c r="I104" s="260"/>
      <c r="J104" s="261" t="str">
        <f t="shared" si="1"/>
        <v/>
      </c>
      <c r="K104" s="262"/>
      <c r="L104" s="259"/>
      <c r="M104" s="259"/>
      <c r="N104" s="259"/>
      <c r="O104" s="256"/>
      <c r="P104" s="257"/>
      <c r="Q104" s="258"/>
      <c r="R104" s="259"/>
    </row>
    <row r="105" spans="1:18" s="245" customFormat="1" ht="89.85" hidden="1" customHeight="1">
      <c r="A105" s="242"/>
      <c r="B105" s="242"/>
      <c r="C105" s="249"/>
      <c r="D105" s="249"/>
      <c r="E105" s="249"/>
      <c r="F105" s="250"/>
      <c r="G105" s="259"/>
      <c r="H105" s="260"/>
      <c r="I105" s="260"/>
      <c r="J105" s="261" t="str">
        <f t="shared" si="1"/>
        <v/>
      </c>
      <c r="K105" s="262"/>
      <c r="L105" s="259"/>
      <c r="M105" s="259"/>
      <c r="N105" s="259"/>
      <c r="O105" s="256"/>
      <c r="P105" s="257"/>
      <c r="Q105" s="258"/>
      <c r="R105" s="259"/>
    </row>
    <row r="106" spans="1:18" s="245" customFormat="1" ht="89.85" hidden="1" customHeight="1">
      <c r="A106" s="242"/>
      <c r="B106" s="242"/>
      <c r="C106" s="249"/>
      <c r="D106" s="249"/>
      <c r="E106" s="249"/>
      <c r="F106" s="250"/>
      <c r="G106" s="259"/>
      <c r="H106" s="260"/>
      <c r="I106" s="260"/>
      <c r="J106" s="261" t="str">
        <f t="shared" si="1"/>
        <v/>
      </c>
      <c r="K106" s="262"/>
      <c r="L106" s="259"/>
      <c r="M106" s="259"/>
      <c r="N106" s="259"/>
      <c r="O106" s="256"/>
      <c r="P106" s="257"/>
      <c r="Q106" s="258"/>
      <c r="R106" s="259"/>
    </row>
    <row r="107" spans="1:18" s="245" customFormat="1" ht="89.85" hidden="1" customHeight="1">
      <c r="A107" s="242"/>
      <c r="B107" s="242"/>
      <c r="C107" s="249"/>
      <c r="D107" s="249"/>
      <c r="E107" s="249"/>
      <c r="F107" s="250"/>
      <c r="G107" s="259"/>
      <c r="H107" s="260"/>
      <c r="I107" s="260"/>
      <c r="J107" s="261" t="str">
        <f t="shared" si="1"/>
        <v/>
      </c>
      <c r="K107" s="262"/>
      <c r="L107" s="259"/>
      <c r="M107" s="259"/>
      <c r="N107" s="259"/>
      <c r="O107" s="256"/>
      <c r="P107" s="257"/>
      <c r="Q107" s="258"/>
      <c r="R107" s="259"/>
    </row>
    <row r="108" spans="1:18" s="245" customFormat="1" ht="89.85" hidden="1" customHeight="1">
      <c r="A108" s="242"/>
      <c r="B108" s="242"/>
      <c r="C108" s="249"/>
      <c r="D108" s="249"/>
      <c r="E108" s="249"/>
      <c r="F108" s="250"/>
      <c r="G108" s="259"/>
      <c r="H108" s="260"/>
      <c r="I108" s="260"/>
      <c r="J108" s="261" t="str">
        <f t="shared" si="1"/>
        <v/>
      </c>
      <c r="K108" s="262"/>
      <c r="L108" s="259"/>
      <c r="M108" s="259"/>
      <c r="N108" s="259"/>
      <c r="O108" s="256"/>
      <c r="P108" s="257"/>
      <c r="Q108" s="258"/>
      <c r="R108" s="259"/>
    </row>
    <row r="109" spans="1:18" s="245" customFormat="1" ht="89.85" hidden="1" customHeight="1">
      <c r="A109" s="242"/>
      <c r="B109" s="242"/>
      <c r="C109" s="249"/>
      <c r="D109" s="249"/>
      <c r="E109" s="249"/>
      <c r="F109" s="250"/>
      <c r="G109" s="259"/>
      <c r="H109" s="260"/>
      <c r="I109" s="260"/>
      <c r="J109" s="261" t="str">
        <f t="shared" si="1"/>
        <v/>
      </c>
      <c r="K109" s="262"/>
      <c r="L109" s="259"/>
      <c r="M109" s="259"/>
      <c r="N109" s="259"/>
      <c r="O109" s="256"/>
      <c r="P109" s="257"/>
      <c r="Q109" s="258"/>
      <c r="R109" s="259"/>
    </row>
    <row r="110" spans="1:18" s="245" customFormat="1" ht="89.85" hidden="1" customHeight="1">
      <c r="A110" s="242"/>
      <c r="B110" s="242"/>
      <c r="C110" s="249"/>
      <c r="D110" s="249"/>
      <c r="E110" s="249"/>
      <c r="F110" s="250"/>
      <c r="G110" s="259"/>
      <c r="H110" s="260"/>
      <c r="I110" s="260"/>
      <c r="J110" s="261" t="str">
        <f t="shared" si="1"/>
        <v/>
      </c>
      <c r="K110" s="262"/>
      <c r="L110" s="259"/>
      <c r="M110" s="259"/>
      <c r="N110" s="259"/>
      <c r="O110" s="256"/>
      <c r="P110" s="257"/>
      <c r="Q110" s="258"/>
      <c r="R110" s="259"/>
    </row>
    <row r="111" spans="1:18" s="245" customFormat="1" ht="89.85" hidden="1" customHeight="1">
      <c r="A111" s="242"/>
      <c r="B111" s="242"/>
      <c r="C111" s="249"/>
      <c r="D111" s="249"/>
      <c r="E111" s="249"/>
      <c r="F111" s="250"/>
      <c r="G111" s="259"/>
      <c r="H111" s="260"/>
      <c r="I111" s="260"/>
      <c r="J111" s="261" t="str">
        <f t="shared" si="1"/>
        <v/>
      </c>
      <c r="K111" s="262"/>
      <c r="L111" s="259"/>
      <c r="M111" s="259"/>
      <c r="N111" s="259"/>
      <c r="O111" s="256"/>
      <c r="P111" s="257"/>
      <c r="Q111" s="258"/>
      <c r="R111" s="259"/>
    </row>
    <row r="112" spans="1:18" s="245" customFormat="1" ht="89.85" hidden="1" customHeight="1">
      <c r="A112" s="242"/>
      <c r="B112" s="242"/>
      <c r="C112" s="249"/>
      <c r="D112" s="249"/>
      <c r="E112" s="249"/>
      <c r="F112" s="250"/>
      <c r="G112" s="259"/>
      <c r="H112" s="260"/>
      <c r="I112" s="260"/>
      <c r="J112" s="261" t="str">
        <f t="shared" si="1"/>
        <v/>
      </c>
      <c r="K112" s="262"/>
      <c r="L112" s="259"/>
      <c r="M112" s="259"/>
      <c r="N112" s="259"/>
      <c r="O112" s="256"/>
      <c r="P112" s="257"/>
      <c r="Q112" s="258"/>
      <c r="R112" s="259"/>
    </row>
    <row r="113" spans="1:18" s="245" customFormat="1" ht="89.85" hidden="1" customHeight="1">
      <c r="A113" s="242"/>
      <c r="B113" s="242"/>
      <c r="C113" s="249"/>
      <c r="D113" s="249"/>
      <c r="E113" s="249"/>
      <c r="F113" s="250"/>
      <c r="G113" s="259"/>
      <c r="H113" s="260"/>
      <c r="I113" s="260"/>
      <c r="J113" s="261" t="str">
        <f t="shared" si="1"/>
        <v/>
      </c>
      <c r="K113" s="262"/>
      <c r="L113" s="259"/>
      <c r="M113" s="259"/>
      <c r="N113" s="259"/>
      <c r="O113" s="256"/>
      <c r="P113" s="257"/>
      <c r="Q113" s="258"/>
      <c r="R113" s="259"/>
    </row>
    <row r="114" spans="1:18" s="245" customFormat="1" ht="89.85" hidden="1" customHeight="1">
      <c r="A114" s="242"/>
      <c r="B114" s="242"/>
      <c r="C114" s="249"/>
      <c r="D114" s="249"/>
      <c r="E114" s="249"/>
      <c r="F114" s="250"/>
      <c r="G114" s="259"/>
      <c r="H114" s="260"/>
      <c r="I114" s="260"/>
      <c r="J114" s="261" t="str">
        <f t="shared" ref="J114:J177" si="2">IFERROR(I114/H114,"")</f>
        <v/>
      </c>
      <c r="K114" s="262"/>
      <c r="L114" s="259"/>
      <c r="M114" s="259"/>
      <c r="N114" s="259"/>
      <c r="O114" s="256"/>
      <c r="P114" s="257"/>
      <c r="Q114" s="258"/>
      <c r="R114" s="259"/>
    </row>
    <row r="115" spans="1:18" s="245" customFormat="1" ht="89.85" hidden="1" customHeight="1">
      <c r="A115" s="242"/>
      <c r="B115" s="242"/>
      <c r="C115" s="249"/>
      <c r="D115" s="249"/>
      <c r="E115" s="249"/>
      <c r="F115" s="250"/>
      <c r="G115" s="259"/>
      <c r="H115" s="260"/>
      <c r="I115" s="260"/>
      <c r="J115" s="261" t="str">
        <f t="shared" si="2"/>
        <v/>
      </c>
      <c r="K115" s="262"/>
      <c r="L115" s="259"/>
      <c r="M115" s="259"/>
      <c r="N115" s="259"/>
      <c r="O115" s="256"/>
      <c r="P115" s="257"/>
      <c r="Q115" s="258"/>
      <c r="R115" s="259"/>
    </row>
    <row r="116" spans="1:18" s="245" customFormat="1" ht="89.85" hidden="1" customHeight="1">
      <c r="A116" s="242"/>
      <c r="B116" s="242"/>
      <c r="C116" s="249"/>
      <c r="D116" s="249"/>
      <c r="E116" s="249"/>
      <c r="F116" s="250"/>
      <c r="G116" s="259"/>
      <c r="H116" s="260"/>
      <c r="I116" s="260"/>
      <c r="J116" s="261" t="str">
        <f t="shared" si="2"/>
        <v/>
      </c>
      <c r="K116" s="262"/>
      <c r="L116" s="259"/>
      <c r="M116" s="259"/>
      <c r="N116" s="259"/>
      <c r="O116" s="256"/>
      <c r="P116" s="257"/>
      <c r="Q116" s="258"/>
      <c r="R116" s="259"/>
    </row>
    <row r="117" spans="1:18" s="245" customFormat="1" ht="89.85" hidden="1" customHeight="1">
      <c r="A117" s="242"/>
      <c r="B117" s="242"/>
      <c r="C117" s="249"/>
      <c r="D117" s="249"/>
      <c r="E117" s="249"/>
      <c r="F117" s="250"/>
      <c r="G117" s="259"/>
      <c r="H117" s="260"/>
      <c r="I117" s="260"/>
      <c r="J117" s="261" t="str">
        <f t="shared" si="2"/>
        <v/>
      </c>
      <c r="K117" s="262"/>
      <c r="L117" s="259"/>
      <c r="M117" s="259"/>
      <c r="N117" s="259"/>
      <c r="O117" s="256"/>
      <c r="P117" s="257"/>
      <c r="Q117" s="258"/>
      <c r="R117" s="259"/>
    </row>
    <row r="118" spans="1:18" s="245" customFormat="1" ht="89.85" hidden="1" customHeight="1">
      <c r="A118" s="242"/>
      <c r="B118" s="242"/>
      <c r="C118" s="249"/>
      <c r="D118" s="249"/>
      <c r="E118" s="249"/>
      <c r="F118" s="250"/>
      <c r="G118" s="259"/>
      <c r="H118" s="260"/>
      <c r="I118" s="260"/>
      <c r="J118" s="261" t="str">
        <f t="shared" si="2"/>
        <v/>
      </c>
      <c r="K118" s="262"/>
      <c r="L118" s="259"/>
      <c r="M118" s="259"/>
      <c r="N118" s="259"/>
      <c r="O118" s="256"/>
      <c r="P118" s="257"/>
      <c r="Q118" s="258"/>
      <c r="R118" s="259"/>
    </row>
    <row r="119" spans="1:18" s="245" customFormat="1" ht="89.85" hidden="1" customHeight="1">
      <c r="A119" s="242"/>
      <c r="B119" s="242"/>
      <c r="C119" s="249"/>
      <c r="D119" s="249"/>
      <c r="E119" s="249"/>
      <c r="F119" s="250"/>
      <c r="G119" s="259"/>
      <c r="H119" s="260"/>
      <c r="I119" s="260"/>
      <c r="J119" s="261" t="str">
        <f t="shared" si="2"/>
        <v/>
      </c>
      <c r="K119" s="262"/>
      <c r="L119" s="259"/>
      <c r="M119" s="259"/>
      <c r="N119" s="259"/>
      <c r="O119" s="256"/>
      <c r="P119" s="257"/>
      <c r="Q119" s="258"/>
      <c r="R119" s="259"/>
    </row>
    <row r="120" spans="1:18" s="245" customFormat="1" ht="89.85" hidden="1" customHeight="1">
      <c r="A120" s="242"/>
      <c r="B120" s="242"/>
      <c r="C120" s="249"/>
      <c r="D120" s="249"/>
      <c r="E120" s="249"/>
      <c r="F120" s="250"/>
      <c r="G120" s="259"/>
      <c r="H120" s="260"/>
      <c r="I120" s="260"/>
      <c r="J120" s="261" t="str">
        <f t="shared" si="2"/>
        <v/>
      </c>
      <c r="K120" s="262"/>
      <c r="L120" s="259"/>
      <c r="M120" s="259"/>
      <c r="N120" s="259"/>
      <c r="O120" s="256"/>
      <c r="P120" s="257"/>
      <c r="Q120" s="258"/>
      <c r="R120" s="259"/>
    </row>
    <row r="121" spans="1:18" s="245" customFormat="1" ht="89.85" hidden="1" customHeight="1">
      <c r="A121" s="242"/>
      <c r="B121" s="242"/>
      <c r="C121" s="249"/>
      <c r="D121" s="249"/>
      <c r="E121" s="249"/>
      <c r="F121" s="250"/>
      <c r="G121" s="259"/>
      <c r="H121" s="260"/>
      <c r="I121" s="260"/>
      <c r="J121" s="261" t="str">
        <f t="shared" si="2"/>
        <v/>
      </c>
      <c r="K121" s="262"/>
      <c r="L121" s="259"/>
      <c r="M121" s="259"/>
      <c r="N121" s="259"/>
      <c r="O121" s="256"/>
      <c r="P121" s="257"/>
      <c r="Q121" s="258"/>
      <c r="R121" s="259"/>
    </row>
    <row r="122" spans="1:18" s="245" customFormat="1" ht="89.85" hidden="1" customHeight="1">
      <c r="A122" s="242"/>
      <c r="B122" s="242"/>
      <c r="C122" s="249"/>
      <c r="D122" s="249"/>
      <c r="E122" s="249"/>
      <c r="F122" s="250"/>
      <c r="G122" s="259"/>
      <c r="H122" s="260"/>
      <c r="I122" s="260"/>
      <c r="J122" s="261" t="str">
        <f t="shared" si="2"/>
        <v/>
      </c>
      <c r="K122" s="262"/>
      <c r="L122" s="259"/>
      <c r="M122" s="259"/>
      <c r="N122" s="259"/>
      <c r="O122" s="256"/>
      <c r="P122" s="257"/>
      <c r="Q122" s="258"/>
      <c r="R122" s="259"/>
    </row>
    <row r="123" spans="1:18" s="245" customFormat="1" ht="89.85" hidden="1" customHeight="1">
      <c r="A123" s="242"/>
      <c r="B123" s="242"/>
      <c r="C123" s="249"/>
      <c r="D123" s="249"/>
      <c r="E123" s="249"/>
      <c r="F123" s="250"/>
      <c r="G123" s="259"/>
      <c r="H123" s="260"/>
      <c r="I123" s="260"/>
      <c r="J123" s="261" t="str">
        <f t="shared" si="2"/>
        <v/>
      </c>
      <c r="K123" s="262"/>
      <c r="L123" s="259"/>
      <c r="M123" s="259"/>
      <c r="N123" s="259"/>
      <c r="O123" s="256"/>
      <c r="P123" s="257"/>
      <c r="Q123" s="258"/>
      <c r="R123" s="259"/>
    </row>
    <row r="124" spans="1:18" s="245" customFormat="1" ht="89.85" hidden="1" customHeight="1">
      <c r="A124" s="242"/>
      <c r="B124" s="242"/>
      <c r="C124" s="249"/>
      <c r="D124" s="249"/>
      <c r="E124" s="249"/>
      <c r="F124" s="250"/>
      <c r="G124" s="259"/>
      <c r="H124" s="260"/>
      <c r="I124" s="260"/>
      <c r="J124" s="261" t="str">
        <f t="shared" si="2"/>
        <v/>
      </c>
      <c r="K124" s="262"/>
      <c r="L124" s="259"/>
      <c r="M124" s="259"/>
      <c r="N124" s="259"/>
      <c r="O124" s="256"/>
      <c r="P124" s="257"/>
      <c r="Q124" s="258"/>
      <c r="R124" s="259"/>
    </row>
    <row r="125" spans="1:18" s="245" customFormat="1" ht="89.85" hidden="1" customHeight="1">
      <c r="A125" s="242"/>
      <c r="B125" s="242"/>
      <c r="C125" s="249"/>
      <c r="D125" s="249"/>
      <c r="E125" s="249"/>
      <c r="F125" s="250"/>
      <c r="G125" s="259"/>
      <c r="H125" s="260"/>
      <c r="I125" s="260"/>
      <c r="J125" s="261" t="str">
        <f t="shared" si="2"/>
        <v/>
      </c>
      <c r="K125" s="262"/>
      <c r="L125" s="259"/>
      <c r="M125" s="259"/>
      <c r="N125" s="259"/>
      <c r="O125" s="256"/>
      <c r="P125" s="257"/>
      <c r="Q125" s="258"/>
      <c r="R125" s="259"/>
    </row>
    <row r="126" spans="1:18" s="245" customFormat="1" ht="89.85" hidden="1" customHeight="1">
      <c r="A126" s="242"/>
      <c r="B126" s="242"/>
      <c r="C126" s="249"/>
      <c r="D126" s="249"/>
      <c r="E126" s="249"/>
      <c r="F126" s="250"/>
      <c r="G126" s="259"/>
      <c r="H126" s="260"/>
      <c r="I126" s="260"/>
      <c r="J126" s="261" t="str">
        <f t="shared" si="2"/>
        <v/>
      </c>
      <c r="K126" s="262"/>
      <c r="L126" s="259"/>
      <c r="M126" s="259"/>
      <c r="N126" s="259"/>
      <c r="O126" s="256"/>
      <c r="P126" s="257"/>
      <c r="Q126" s="258"/>
      <c r="R126" s="259"/>
    </row>
    <row r="127" spans="1:18" s="245" customFormat="1" ht="89.85" hidden="1" customHeight="1">
      <c r="A127" s="242"/>
      <c r="B127" s="242"/>
      <c r="C127" s="249"/>
      <c r="D127" s="249"/>
      <c r="E127" s="249"/>
      <c r="F127" s="250"/>
      <c r="G127" s="259"/>
      <c r="H127" s="260"/>
      <c r="I127" s="260"/>
      <c r="J127" s="261" t="str">
        <f t="shared" si="2"/>
        <v/>
      </c>
      <c r="K127" s="262"/>
      <c r="L127" s="259"/>
      <c r="M127" s="259"/>
      <c r="N127" s="259"/>
      <c r="O127" s="256"/>
      <c r="P127" s="257"/>
      <c r="Q127" s="258"/>
      <c r="R127" s="259"/>
    </row>
    <row r="128" spans="1:18" s="245" customFormat="1" ht="89.85" hidden="1" customHeight="1">
      <c r="A128" s="242"/>
      <c r="B128" s="242"/>
      <c r="C128" s="249"/>
      <c r="D128" s="249"/>
      <c r="E128" s="249"/>
      <c r="F128" s="250"/>
      <c r="G128" s="259"/>
      <c r="H128" s="260"/>
      <c r="I128" s="260"/>
      <c r="J128" s="261" t="str">
        <f t="shared" si="2"/>
        <v/>
      </c>
      <c r="K128" s="262"/>
      <c r="L128" s="259"/>
      <c r="M128" s="259"/>
      <c r="N128" s="259"/>
      <c r="O128" s="256"/>
      <c r="P128" s="257"/>
      <c r="Q128" s="258"/>
      <c r="R128" s="259"/>
    </row>
    <row r="129" spans="1:18" s="245" customFormat="1" ht="89.85" hidden="1" customHeight="1">
      <c r="A129" s="242"/>
      <c r="B129" s="242"/>
      <c r="C129" s="249"/>
      <c r="D129" s="249"/>
      <c r="E129" s="249"/>
      <c r="F129" s="250"/>
      <c r="G129" s="259"/>
      <c r="H129" s="260"/>
      <c r="I129" s="260"/>
      <c r="J129" s="261" t="str">
        <f t="shared" si="2"/>
        <v/>
      </c>
      <c r="K129" s="262"/>
      <c r="L129" s="259"/>
      <c r="M129" s="259"/>
      <c r="N129" s="259"/>
      <c r="O129" s="256"/>
      <c r="P129" s="257"/>
      <c r="Q129" s="258"/>
      <c r="R129" s="259"/>
    </row>
    <row r="130" spans="1:18" s="245" customFormat="1" ht="89.85" hidden="1" customHeight="1">
      <c r="A130" s="242"/>
      <c r="B130" s="242"/>
      <c r="C130" s="249"/>
      <c r="D130" s="249"/>
      <c r="E130" s="249"/>
      <c r="F130" s="250"/>
      <c r="G130" s="259"/>
      <c r="H130" s="260"/>
      <c r="I130" s="260"/>
      <c r="J130" s="261" t="str">
        <f t="shared" si="2"/>
        <v/>
      </c>
      <c r="K130" s="262"/>
      <c r="L130" s="259"/>
      <c r="M130" s="259"/>
      <c r="N130" s="259"/>
      <c r="O130" s="256"/>
      <c r="P130" s="257"/>
      <c r="Q130" s="258"/>
      <c r="R130" s="259"/>
    </row>
    <row r="131" spans="1:18" s="245" customFormat="1" ht="89.85" hidden="1" customHeight="1">
      <c r="A131" s="242"/>
      <c r="B131" s="242"/>
      <c r="C131" s="249"/>
      <c r="D131" s="249"/>
      <c r="E131" s="249"/>
      <c r="F131" s="250"/>
      <c r="G131" s="259"/>
      <c r="H131" s="260"/>
      <c r="I131" s="260"/>
      <c r="J131" s="261" t="str">
        <f t="shared" si="2"/>
        <v/>
      </c>
      <c r="K131" s="262"/>
      <c r="L131" s="259"/>
      <c r="M131" s="259"/>
      <c r="N131" s="259"/>
      <c r="O131" s="256"/>
      <c r="P131" s="257"/>
      <c r="Q131" s="258"/>
      <c r="R131" s="259"/>
    </row>
    <row r="132" spans="1:18" s="245" customFormat="1" ht="89.85" hidden="1" customHeight="1">
      <c r="A132" s="242"/>
      <c r="B132" s="242"/>
      <c r="C132" s="249"/>
      <c r="D132" s="249"/>
      <c r="E132" s="249"/>
      <c r="F132" s="250"/>
      <c r="G132" s="259"/>
      <c r="H132" s="260"/>
      <c r="I132" s="260"/>
      <c r="J132" s="261" t="str">
        <f t="shared" si="2"/>
        <v/>
      </c>
      <c r="K132" s="262"/>
      <c r="L132" s="259"/>
      <c r="M132" s="259"/>
      <c r="N132" s="259"/>
      <c r="O132" s="256"/>
      <c r="P132" s="257"/>
      <c r="Q132" s="258"/>
      <c r="R132" s="259"/>
    </row>
    <row r="133" spans="1:18" s="245" customFormat="1" ht="89.85" hidden="1" customHeight="1">
      <c r="A133" s="242"/>
      <c r="B133" s="242"/>
      <c r="C133" s="249"/>
      <c r="D133" s="249"/>
      <c r="E133" s="249"/>
      <c r="F133" s="250"/>
      <c r="G133" s="259"/>
      <c r="H133" s="260"/>
      <c r="I133" s="260"/>
      <c r="J133" s="261" t="str">
        <f t="shared" si="2"/>
        <v/>
      </c>
      <c r="K133" s="262"/>
      <c r="L133" s="259"/>
      <c r="M133" s="259"/>
      <c r="N133" s="259"/>
      <c r="O133" s="256"/>
      <c r="P133" s="257"/>
      <c r="Q133" s="258"/>
      <c r="R133" s="259"/>
    </row>
    <row r="134" spans="1:18" s="245" customFormat="1" ht="89.85" hidden="1" customHeight="1">
      <c r="A134" s="242"/>
      <c r="B134" s="242"/>
      <c r="C134" s="249"/>
      <c r="D134" s="249"/>
      <c r="E134" s="249"/>
      <c r="F134" s="250"/>
      <c r="G134" s="259"/>
      <c r="H134" s="260"/>
      <c r="I134" s="260"/>
      <c r="J134" s="261" t="str">
        <f t="shared" si="2"/>
        <v/>
      </c>
      <c r="K134" s="262"/>
      <c r="L134" s="259"/>
      <c r="M134" s="259"/>
      <c r="N134" s="259"/>
      <c r="O134" s="256"/>
      <c r="P134" s="257"/>
      <c r="Q134" s="258"/>
      <c r="R134" s="259"/>
    </row>
    <row r="135" spans="1:18" s="245" customFormat="1" ht="89.85" hidden="1" customHeight="1">
      <c r="A135" s="242"/>
      <c r="B135" s="242"/>
      <c r="C135" s="249"/>
      <c r="D135" s="249"/>
      <c r="E135" s="249"/>
      <c r="F135" s="250"/>
      <c r="G135" s="259"/>
      <c r="H135" s="260"/>
      <c r="I135" s="260"/>
      <c r="J135" s="261" t="str">
        <f t="shared" si="2"/>
        <v/>
      </c>
      <c r="K135" s="262"/>
      <c r="L135" s="259"/>
      <c r="M135" s="259"/>
      <c r="N135" s="259"/>
      <c r="O135" s="256"/>
      <c r="P135" s="257"/>
      <c r="Q135" s="258"/>
      <c r="R135" s="259"/>
    </row>
    <row r="136" spans="1:18" s="245" customFormat="1" ht="89.85" hidden="1" customHeight="1">
      <c r="A136" s="242"/>
      <c r="B136" s="242"/>
      <c r="C136" s="249"/>
      <c r="D136" s="249"/>
      <c r="E136" s="249"/>
      <c r="F136" s="250"/>
      <c r="G136" s="259"/>
      <c r="H136" s="260"/>
      <c r="I136" s="260"/>
      <c r="J136" s="261" t="str">
        <f t="shared" si="2"/>
        <v/>
      </c>
      <c r="K136" s="262"/>
      <c r="L136" s="259"/>
      <c r="M136" s="259"/>
      <c r="N136" s="259"/>
      <c r="O136" s="256"/>
      <c r="P136" s="257"/>
      <c r="Q136" s="258"/>
      <c r="R136" s="259"/>
    </row>
    <row r="137" spans="1:18" s="245" customFormat="1" ht="89.85" hidden="1" customHeight="1">
      <c r="A137" s="242"/>
      <c r="B137" s="242"/>
      <c r="C137" s="249"/>
      <c r="D137" s="249"/>
      <c r="E137" s="249"/>
      <c r="F137" s="250"/>
      <c r="G137" s="259"/>
      <c r="H137" s="260"/>
      <c r="I137" s="260"/>
      <c r="J137" s="261" t="str">
        <f t="shared" si="2"/>
        <v/>
      </c>
      <c r="K137" s="262"/>
      <c r="L137" s="259"/>
      <c r="M137" s="259"/>
      <c r="N137" s="259"/>
      <c r="O137" s="256"/>
      <c r="P137" s="257"/>
      <c r="Q137" s="258"/>
      <c r="R137" s="259"/>
    </row>
    <row r="138" spans="1:18" s="245" customFormat="1" ht="89.85" hidden="1" customHeight="1">
      <c r="A138" s="242"/>
      <c r="B138" s="242"/>
      <c r="C138" s="249"/>
      <c r="D138" s="249"/>
      <c r="E138" s="249"/>
      <c r="F138" s="250"/>
      <c r="G138" s="259"/>
      <c r="H138" s="260"/>
      <c r="I138" s="260"/>
      <c r="J138" s="261" t="str">
        <f t="shared" si="2"/>
        <v/>
      </c>
      <c r="K138" s="262"/>
      <c r="L138" s="259"/>
      <c r="M138" s="259"/>
      <c r="N138" s="259"/>
      <c r="O138" s="256"/>
      <c r="P138" s="257"/>
      <c r="Q138" s="258"/>
      <c r="R138" s="259"/>
    </row>
    <row r="139" spans="1:18" s="245" customFormat="1" ht="89.85" hidden="1" customHeight="1">
      <c r="A139" s="242"/>
      <c r="B139" s="242"/>
      <c r="C139" s="249"/>
      <c r="D139" s="249"/>
      <c r="E139" s="249"/>
      <c r="F139" s="250"/>
      <c r="G139" s="259"/>
      <c r="H139" s="260"/>
      <c r="I139" s="260"/>
      <c r="J139" s="261" t="str">
        <f t="shared" si="2"/>
        <v/>
      </c>
      <c r="K139" s="262"/>
      <c r="L139" s="259"/>
      <c r="M139" s="259"/>
      <c r="N139" s="259"/>
      <c r="O139" s="256"/>
      <c r="P139" s="257"/>
      <c r="Q139" s="258"/>
      <c r="R139" s="259"/>
    </row>
    <row r="140" spans="1:18" s="245" customFormat="1" ht="89.85" hidden="1" customHeight="1">
      <c r="A140" s="242"/>
      <c r="B140" s="242"/>
      <c r="C140" s="249"/>
      <c r="D140" s="249"/>
      <c r="E140" s="249"/>
      <c r="F140" s="250"/>
      <c r="G140" s="259"/>
      <c r="H140" s="260"/>
      <c r="I140" s="260"/>
      <c r="J140" s="261" t="str">
        <f t="shared" si="2"/>
        <v/>
      </c>
      <c r="K140" s="262"/>
      <c r="L140" s="259"/>
      <c r="M140" s="259"/>
      <c r="N140" s="259"/>
      <c r="O140" s="256"/>
      <c r="P140" s="257"/>
      <c r="Q140" s="258"/>
      <c r="R140" s="259"/>
    </row>
    <row r="141" spans="1:18" s="245" customFormat="1" ht="89.85" hidden="1" customHeight="1">
      <c r="A141" s="242"/>
      <c r="B141" s="242"/>
      <c r="C141" s="249"/>
      <c r="D141" s="249"/>
      <c r="E141" s="249"/>
      <c r="F141" s="250"/>
      <c r="G141" s="259"/>
      <c r="H141" s="260"/>
      <c r="I141" s="260"/>
      <c r="J141" s="261" t="str">
        <f t="shared" si="2"/>
        <v/>
      </c>
      <c r="K141" s="262"/>
      <c r="L141" s="259"/>
      <c r="M141" s="259"/>
      <c r="N141" s="259"/>
      <c r="O141" s="256"/>
      <c r="P141" s="257"/>
      <c r="Q141" s="258"/>
      <c r="R141" s="259"/>
    </row>
    <row r="142" spans="1:18" s="245" customFormat="1" ht="89.85" hidden="1" customHeight="1">
      <c r="A142" s="242"/>
      <c r="B142" s="242"/>
      <c r="C142" s="249"/>
      <c r="D142" s="249"/>
      <c r="E142" s="249"/>
      <c r="F142" s="250"/>
      <c r="G142" s="259"/>
      <c r="H142" s="260"/>
      <c r="I142" s="260"/>
      <c r="J142" s="261" t="str">
        <f t="shared" si="2"/>
        <v/>
      </c>
      <c r="K142" s="262"/>
      <c r="L142" s="259"/>
      <c r="M142" s="259"/>
      <c r="N142" s="259"/>
      <c r="O142" s="256"/>
      <c r="P142" s="257"/>
      <c r="Q142" s="258"/>
      <c r="R142" s="259"/>
    </row>
    <row r="143" spans="1:18" s="245" customFormat="1" ht="89.85" hidden="1" customHeight="1">
      <c r="A143" s="242"/>
      <c r="B143" s="242"/>
      <c r="C143" s="249"/>
      <c r="D143" s="249"/>
      <c r="E143" s="249"/>
      <c r="F143" s="250"/>
      <c r="G143" s="259"/>
      <c r="H143" s="260"/>
      <c r="I143" s="260"/>
      <c r="J143" s="261" t="str">
        <f t="shared" si="2"/>
        <v/>
      </c>
      <c r="K143" s="262"/>
      <c r="L143" s="259"/>
      <c r="M143" s="259"/>
      <c r="N143" s="259"/>
      <c r="O143" s="256"/>
      <c r="P143" s="257"/>
      <c r="Q143" s="258"/>
      <c r="R143" s="259"/>
    </row>
    <row r="144" spans="1:18" s="245" customFormat="1" ht="89.85" hidden="1" customHeight="1">
      <c r="A144" s="242"/>
      <c r="B144" s="242"/>
      <c r="C144" s="249"/>
      <c r="D144" s="249"/>
      <c r="E144" s="249"/>
      <c r="F144" s="250"/>
      <c r="G144" s="259"/>
      <c r="H144" s="260"/>
      <c r="I144" s="260"/>
      <c r="J144" s="261" t="str">
        <f t="shared" si="2"/>
        <v/>
      </c>
      <c r="K144" s="262"/>
      <c r="L144" s="259"/>
      <c r="M144" s="259"/>
      <c r="N144" s="259"/>
      <c r="O144" s="256"/>
      <c r="P144" s="257"/>
      <c r="Q144" s="258"/>
      <c r="R144" s="259"/>
    </row>
    <row r="145" spans="1:18" s="245" customFormat="1" ht="89.85" hidden="1" customHeight="1">
      <c r="A145" s="242"/>
      <c r="B145" s="242"/>
      <c r="C145" s="249"/>
      <c r="D145" s="249"/>
      <c r="E145" s="249"/>
      <c r="F145" s="250"/>
      <c r="G145" s="259"/>
      <c r="H145" s="260"/>
      <c r="I145" s="260"/>
      <c r="J145" s="261" t="str">
        <f t="shared" si="2"/>
        <v/>
      </c>
      <c r="K145" s="262"/>
      <c r="L145" s="259"/>
      <c r="M145" s="259"/>
      <c r="N145" s="259"/>
      <c r="O145" s="256"/>
      <c r="P145" s="257"/>
      <c r="Q145" s="258"/>
      <c r="R145" s="259"/>
    </row>
    <row r="146" spans="1:18" s="245" customFormat="1" ht="89.85" hidden="1" customHeight="1">
      <c r="A146" s="242"/>
      <c r="B146" s="242"/>
      <c r="C146" s="249"/>
      <c r="D146" s="249"/>
      <c r="E146" s="249"/>
      <c r="F146" s="250"/>
      <c r="G146" s="259"/>
      <c r="H146" s="260"/>
      <c r="I146" s="260"/>
      <c r="J146" s="261" t="str">
        <f t="shared" si="2"/>
        <v/>
      </c>
      <c r="K146" s="262"/>
      <c r="L146" s="259"/>
      <c r="M146" s="259"/>
      <c r="N146" s="259"/>
      <c r="O146" s="256"/>
      <c r="P146" s="257"/>
      <c r="Q146" s="258"/>
      <c r="R146" s="259"/>
    </row>
    <row r="147" spans="1:18" s="245" customFormat="1" ht="89.85" hidden="1" customHeight="1">
      <c r="A147" s="242"/>
      <c r="B147" s="242"/>
      <c r="C147" s="249"/>
      <c r="D147" s="249"/>
      <c r="E147" s="249"/>
      <c r="F147" s="250"/>
      <c r="G147" s="259"/>
      <c r="H147" s="260"/>
      <c r="I147" s="260"/>
      <c r="J147" s="261" t="str">
        <f t="shared" si="2"/>
        <v/>
      </c>
      <c r="K147" s="262"/>
      <c r="L147" s="259"/>
      <c r="M147" s="259"/>
      <c r="N147" s="259"/>
      <c r="O147" s="256"/>
      <c r="P147" s="257"/>
      <c r="Q147" s="258"/>
      <c r="R147" s="259"/>
    </row>
    <row r="148" spans="1:18" s="245" customFormat="1" ht="89.85" hidden="1" customHeight="1">
      <c r="A148" s="242"/>
      <c r="B148" s="242"/>
      <c r="C148" s="249"/>
      <c r="D148" s="249"/>
      <c r="E148" s="249"/>
      <c r="F148" s="250"/>
      <c r="G148" s="259"/>
      <c r="H148" s="260"/>
      <c r="I148" s="260"/>
      <c r="J148" s="261" t="str">
        <f t="shared" si="2"/>
        <v/>
      </c>
      <c r="K148" s="262"/>
      <c r="L148" s="259"/>
      <c r="M148" s="259"/>
      <c r="N148" s="259"/>
      <c r="O148" s="256"/>
      <c r="P148" s="257"/>
      <c r="Q148" s="258"/>
      <c r="R148" s="259"/>
    </row>
    <row r="149" spans="1:18" s="245" customFormat="1" ht="89.85" hidden="1" customHeight="1">
      <c r="A149" s="242"/>
      <c r="B149" s="242"/>
      <c r="C149" s="249"/>
      <c r="D149" s="249"/>
      <c r="E149" s="249"/>
      <c r="F149" s="250"/>
      <c r="G149" s="259"/>
      <c r="H149" s="260"/>
      <c r="I149" s="260"/>
      <c r="J149" s="261" t="str">
        <f t="shared" si="2"/>
        <v/>
      </c>
      <c r="K149" s="262"/>
      <c r="L149" s="259"/>
      <c r="M149" s="259"/>
      <c r="N149" s="259"/>
      <c r="O149" s="256"/>
      <c r="P149" s="257"/>
      <c r="Q149" s="258"/>
      <c r="R149" s="259"/>
    </row>
    <row r="150" spans="1:18" s="245" customFormat="1" ht="89.85" hidden="1" customHeight="1">
      <c r="A150" s="242"/>
      <c r="B150" s="242"/>
      <c r="C150" s="249"/>
      <c r="D150" s="249"/>
      <c r="E150" s="249"/>
      <c r="F150" s="250"/>
      <c r="G150" s="259"/>
      <c r="H150" s="260"/>
      <c r="I150" s="260"/>
      <c r="J150" s="261" t="str">
        <f t="shared" si="2"/>
        <v/>
      </c>
      <c r="K150" s="262"/>
      <c r="L150" s="259"/>
      <c r="M150" s="259"/>
      <c r="N150" s="259"/>
      <c r="O150" s="256"/>
      <c r="P150" s="257"/>
      <c r="Q150" s="258"/>
      <c r="R150" s="259"/>
    </row>
    <row r="151" spans="1:18" s="245" customFormat="1" ht="89.85" hidden="1" customHeight="1">
      <c r="A151" s="242"/>
      <c r="B151" s="242"/>
      <c r="C151" s="249"/>
      <c r="D151" s="249"/>
      <c r="E151" s="249"/>
      <c r="F151" s="250"/>
      <c r="G151" s="259"/>
      <c r="H151" s="260"/>
      <c r="I151" s="260"/>
      <c r="J151" s="261" t="str">
        <f t="shared" si="2"/>
        <v/>
      </c>
      <c r="K151" s="262"/>
      <c r="L151" s="259"/>
      <c r="M151" s="259"/>
      <c r="N151" s="259"/>
      <c r="O151" s="256"/>
      <c r="P151" s="257"/>
      <c r="Q151" s="258"/>
      <c r="R151" s="259"/>
    </row>
    <row r="152" spans="1:18" s="245" customFormat="1" ht="89.85" hidden="1" customHeight="1">
      <c r="A152" s="242"/>
      <c r="B152" s="242"/>
      <c r="C152" s="249"/>
      <c r="D152" s="249"/>
      <c r="E152" s="249"/>
      <c r="F152" s="250"/>
      <c r="G152" s="259"/>
      <c r="H152" s="260"/>
      <c r="I152" s="260"/>
      <c r="J152" s="261" t="str">
        <f t="shared" si="2"/>
        <v/>
      </c>
      <c r="K152" s="262"/>
      <c r="L152" s="259"/>
      <c r="M152" s="259"/>
      <c r="N152" s="259"/>
      <c r="O152" s="256"/>
      <c r="P152" s="257"/>
      <c r="Q152" s="258"/>
      <c r="R152" s="259"/>
    </row>
    <row r="153" spans="1:18" s="245" customFormat="1" ht="89.85" hidden="1" customHeight="1">
      <c r="A153" s="242"/>
      <c r="B153" s="242"/>
      <c r="C153" s="249"/>
      <c r="D153" s="249"/>
      <c r="E153" s="249"/>
      <c r="F153" s="250"/>
      <c r="G153" s="259"/>
      <c r="H153" s="260"/>
      <c r="I153" s="260"/>
      <c r="J153" s="261" t="str">
        <f t="shared" si="2"/>
        <v/>
      </c>
      <c r="K153" s="262"/>
      <c r="L153" s="259"/>
      <c r="M153" s="259"/>
      <c r="N153" s="259"/>
      <c r="O153" s="256"/>
      <c r="P153" s="257"/>
      <c r="Q153" s="258"/>
      <c r="R153" s="259"/>
    </row>
    <row r="154" spans="1:18" s="245" customFormat="1" ht="89.85" hidden="1" customHeight="1">
      <c r="A154" s="242"/>
      <c r="B154" s="242"/>
      <c r="C154" s="249"/>
      <c r="D154" s="249"/>
      <c r="E154" s="249"/>
      <c r="F154" s="250"/>
      <c r="G154" s="259"/>
      <c r="H154" s="260"/>
      <c r="I154" s="260"/>
      <c r="J154" s="261" t="str">
        <f t="shared" si="2"/>
        <v/>
      </c>
      <c r="K154" s="262"/>
      <c r="L154" s="259"/>
      <c r="M154" s="259"/>
      <c r="N154" s="259"/>
      <c r="O154" s="256"/>
      <c r="P154" s="257"/>
      <c r="Q154" s="258"/>
      <c r="R154" s="259"/>
    </row>
    <row r="155" spans="1:18" s="245" customFormat="1" ht="89.85" hidden="1" customHeight="1">
      <c r="A155" s="242"/>
      <c r="B155" s="242"/>
      <c r="C155" s="249"/>
      <c r="D155" s="249"/>
      <c r="E155" s="249"/>
      <c r="F155" s="250"/>
      <c r="G155" s="259"/>
      <c r="H155" s="260"/>
      <c r="I155" s="260"/>
      <c r="J155" s="261" t="str">
        <f t="shared" si="2"/>
        <v/>
      </c>
      <c r="K155" s="262"/>
      <c r="L155" s="259"/>
      <c r="M155" s="259"/>
      <c r="N155" s="259"/>
      <c r="O155" s="256"/>
      <c r="P155" s="257"/>
      <c r="Q155" s="258"/>
      <c r="R155" s="259"/>
    </row>
    <row r="156" spans="1:18" s="245" customFormat="1" ht="89.85" hidden="1" customHeight="1">
      <c r="A156" s="242"/>
      <c r="B156" s="242"/>
      <c r="C156" s="249"/>
      <c r="D156" s="249"/>
      <c r="E156" s="249"/>
      <c r="F156" s="250"/>
      <c r="G156" s="259"/>
      <c r="H156" s="260"/>
      <c r="I156" s="260"/>
      <c r="J156" s="261" t="str">
        <f t="shared" si="2"/>
        <v/>
      </c>
      <c r="K156" s="262"/>
      <c r="L156" s="259"/>
      <c r="M156" s="259"/>
      <c r="N156" s="259"/>
      <c r="O156" s="256"/>
      <c r="P156" s="257"/>
      <c r="Q156" s="258"/>
      <c r="R156" s="259"/>
    </row>
    <row r="157" spans="1:18" s="245" customFormat="1" ht="89.85" hidden="1" customHeight="1">
      <c r="A157" s="242"/>
      <c r="B157" s="242"/>
      <c r="C157" s="249"/>
      <c r="D157" s="249"/>
      <c r="E157" s="249"/>
      <c r="F157" s="250"/>
      <c r="G157" s="259"/>
      <c r="H157" s="260"/>
      <c r="I157" s="260"/>
      <c r="J157" s="261" t="str">
        <f t="shared" si="2"/>
        <v/>
      </c>
      <c r="K157" s="262"/>
      <c r="L157" s="259"/>
      <c r="M157" s="259"/>
      <c r="N157" s="259"/>
      <c r="O157" s="256"/>
      <c r="P157" s="257"/>
      <c r="Q157" s="258"/>
      <c r="R157" s="259"/>
    </row>
    <row r="158" spans="1:18" s="245" customFormat="1" ht="89.85" hidden="1" customHeight="1">
      <c r="A158" s="242"/>
      <c r="B158" s="242"/>
      <c r="C158" s="249"/>
      <c r="D158" s="249"/>
      <c r="E158" s="249"/>
      <c r="F158" s="250"/>
      <c r="G158" s="259"/>
      <c r="H158" s="260"/>
      <c r="I158" s="260"/>
      <c r="J158" s="261" t="str">
        <f t="shared" si="2"/>
        <v/>
      </c>
      <c r="K158" s="262"/>
      <c r="L158" s="259"/>
      <c r="M158" s="259"/>
      <c r="N158" s="259"/>
      <c r="O158" s="256"/>
      <c r="P158" s="257"/>
      <c r="Q158" s="258"/>
      <c r="R158" s="259"/>
    </row>
    <row r="159" spans="1:18" s="245" customFormat="1" ht="89.85" hidden="1" customHeight="1">
      <c r="A159" s="242"/>
      <c r="B159" s="242"/>
      <c r="C159" s="249"/>
      <c r="D159" s="249"/>
      <c r="E159" s="249"/>
      <c r="F159" s="250"/>
      <c r="G159" s="259"/>
      <c r="H159" s="260"/>
      <c r="I159" s="260"/>
      <c r="J159" s="261" t="str">
        <f t="shared" si="2"/>
        <v/>
      </c>
      <c r="K159" s="262"/>
      <c r="L159" s="259"/>
      <c r="M159" s="259"/>
      <c r="N159" s="259"/>
      <c r="O159" s="256"/>
      <c r="P159" s="257"/>
      <c r="Q159" s="258"/>
      <c r="R159" s="259"/>
    </row>
    <row r="160" spans="1:18" s="245" customFormat="1" ht="89.85" hidden="1" customHeight="1">
      <c r="A160" s="242"/>
      <c r="B160" s="242"/>
      <c r="C160" s="249"/>
      <c r="D160" s="249"/>
      <c r="E160" s="249"/>
      <c r="F160" s="250"/>
      <c r="G160" s="259"/>
      <c r="H160" s="260"/>
      <c r="I160" s="260"/>
      <c r="J160" s="261" t="str">
        <f t="shared" si="2"/>
        <v/>
      </c>
      <c r="K160" s="262"/>
      <c r="L160" s="259"/>
      <c r="M160" s="259"/>
      <c r="N160" s="259"/>
      <c r="O160" s="256"/>
      <c r="P160" s="257"/>
      <c r="Q160" s="258"/>
      <c r="R160" s="259"/>
    </row>
    <row r="161" spans="1:18" s="245" customFormat="1" ht="89.85" hidden="1" customHeight="1">
      <c r="A161" s="242"/>
      <c r="B161" s="242"/>
      <c r="C161" s="249"/>
      <c r="D161" s="249"/>
      <c r="E161" s="249"/>
      <c r="F161" s="250"/>
      <c r="G161" s="259"/>
      <c r="H161" s="260"/>
      <c r="I161" s="260"/>
      <c r="J161" s="261" t="str">
        <f t="shared" si="2"/>
        <v/>
      </c>
      <c r="K161" s="262"/>
      <c r="L161" s="259"/>
      <c r="M161" s="259"/>
      <c r="N161" s="259"/>
      <c r="O161" s="256"/>
      <c r="P161" s="257"/>
      <c r="Q161" s="258"/>
      <c r="R161" s="259"/>
    </row>
    <row r="162" spans="1:18" s="245" customFormat="1" ht="89.85" hidden="1" customHeight="1">
      <c r="A162" s="242"/>
      <c r="B162" s="242"/>
      <c r="C162" s="249"/>
      <c r="D162" s="249"/>
      <c r="E162" s="249"/>
      <c r="F162" s="250"/>
      <c r="G162" s="259"/>
      <c r="H162" s="260"/>
      <c r="I162" s="260"/>
      <c r="J162" s="261" t="str">
        <f t="shared" si="2"/>
        <v/>
      </c>
      <c r="K162" s="262"/>
      <c r="L162" s="259"/>
      <c r="M162" s="259"/>
      <c r="N162" s="259"/>
      <c r="O162" s="256"/>
      <c r="P162" s="257"/>
      <c r="Q162" s="258"/>
      <c r="R162" s="259"/>
    </row>
    <row r="163" spans="1:18" s="245" customFormat="1" ht="89.85" hidden="1" customHeight="1">
      <c r="A163" s="242"/>
      <c r="B163" s="242"/>
      <c r="C163" s="249"/>
      <c r="D163" s="249"/>
      <c r="E163" s="249"/>
      <c r="F163" s="250"/>
      <c r="G163" s="259"/>
      <c r="H163" s="260"/>
      <c r="I163" s="260"/>
      <c r="J163" s="261" t="str">
        <f t="shared" si="2"/>
        <v/>
      </c>
      <c r="K163" s="262"/>
      <c r="L163" s="259"/>
      <c r="M163" s="259"/>
      <c r="N163" s="259"/>
      <c r="O163" s="256"/>
      <c r="P163" s="257"/>
      <c r="Q163" s="258"/>
      <c r="R163" s="259"/>
    </row>
    <row r="164" spans="1:18" s="245" customFormat="1" ht="89.85" hidden="1" customHeight="1">
      <c r="A164" s="242"/>
      <c r="B164" s="242"/>
      <c r="C164" s="249"/>
      <c r="D164" s="249"/>
      <c r="E164" s="249"/>
      <c r="F164" s="250"/>
      <c r="G164" s="259"/>
      <c r="H164" s="260"/>
      <c r="I164" s="260"/>
      <c r="J164" s="261" t="str">
        <f t="shared" si="2"/>
        <v/>
      </c>
      <c r="K164" s="262"/>
      <c r="L164" s="259"/>
      <c r="M164" s="259"/>
      <c r="N164" s="259"/>
      <c r="O164" s="256"/>
      <c r="P164" s="257"/>
      <c r="Q164" s="258"/>
      <c r="R164" s="259"/>
    </row>
    <row r="165" spans="1:18" s="245" customFormat="1" ht="89.85" hidden="1" customHeight="1">
      <c r="A165" s="242"/>
      <c r="B165" s="242"/>
      <c r="C165" s="249"/>
      <c r="D165" s="249"/>
      <c r="E165" s="249"/>
      <c r="F165" s="250"/>
      <c r="G165" s="259"/>
      <c r="H165" s="260"/>
      <c r="I165" s="260"/>
      <c r="J165" s="261" t="str">
        <f t="shared" si="2"/>
        <v/>
      </c>
      <c r="K165" s="262"/>
      <c r="L165" s="259"/>
      <c r="M165" s="259"/>
      <c r="N165" s="259"/>
      <c r="O165" s="256"/>
      <c r="P165" s="257"/>
      <c r="Q165" s="258"/>
      <c r="R165" s="259"/>
    </row>
    <row r="166" spans="1:18" s="245" customFormat="1" ht="89.85" hidden="1" customHeight="1">
      <c r="A166" s="242"/>
      <c r="B166" s="242"/>
      <c r="C166" s="249"/>
      <c r="D166" s="249"/>
      <c r="E166" s="249"/>
      <c r="F166" s="250"/>
      <c r="G166" s="259"/>
      <c r="H166" s="260"/>
      <c r="I166" s="260"/>
      <c r="J166" s="261" t="str">
        <f t="shared" si="2"/>
        <v/>
      </c>
      <c r="K166" s="262"/>
      <c r="L166" s="259"/>
      <c r="M166" s="259"/>
      <c r="N166" s="259"/>
      <c r="O166" s="256"/>
      <c r="P166" s="257"/>
      <c r="Q166" s="258"/>
      <c r="R166" s="259"/>
    </row>
    <row r="167" spans="1:18" s="245" customFormat="1" ht="89.85" hidden="1" customHeight="1">
      <c r="A167" s="242"/>
      <c r="B167" s="242"/>
      <c r="C167" s="249"/>
      <c r="D167" s="249"/>
      <c r="E167" s="249"/>
      <c r="F167" s="250"/>
      <c r="G167" s="259"/>
      <c r="H167" s="260"/>
      <c r="I167" s="260"/>
      <c r="J167" s="261" t="str">
        <f t="shared" si="2"/>
        <v/>
      </c>
      <c r="K167" s="262"/>
      <c r="L167" s="259"/>
      <c r="M167" s="259"/>
      <c r="N167" s="259"/>
      <c r="O167" s="256"/>
      <c r="P167" s="257"/>
      <c r="Q167" s="258"/>
      <c r="R167" s="259"/>
    </row>
    <row r="168" spans="1:18" s="245" customFormat="1" ht="89.85" hidden="1" customHeight="1">
      <c r="A168" s="242"/>
      <c r="B168" s="242"/>
      <c r="C168" s="249"/>
      <c r="D168" s="249"/>
      <c r="E168" s="249"/>
      <c r="F168" s="250"/>
      <c r="G168" s="259"/>
      <c r="H168" s="260"/>
      <c r="I168" s="260"/>
      <c r="J168" s="261" t="str">
        <f t="shared" si="2"/>
        <v/>
      </c>
      <c r="K168" s="262"/>
      <c r="L168" s="259"/>
      <c r="M168" s="259"/>
      <c r="N168" s="259"/>
      <c r="O168" s="256"/>
      <c r="P168" s="257"/>
      <c r="Q168" s="258"/>
      <c r="R168" s="259"/>
    </row>
    <row r="169" spans="1:18" s="245" customFormat="1" ht="89.85" hidden="1" customHeight="1">
      <c r="A169" s="242"/>
      <c r="B169" s="242"/>
      <c r="C169" s="249"/>
      <c r="D169" s="249"/>
      <c r="E169" s="249"/>
      <c r="F169" s="250"/>
      <c r="G169" s="259"/>
      <c r="H169" s="260"/>
      <c r="I169" s="260"/>
      <c r="J169" s="261" t="str">
        <f t="shared" si="2"/>
        <v/>
      </c>
      <c r="K169" s="262"/>
      <c r="L169" s="259"/>
      <c r="M169" s="259"/>
      <c r="N169" s="259"/>
      <c r="O169" s="256"/>
      <c r="P169" s="257"/>
      <c r="Q169" s="258"/>
      <c r="R169" s="259"/>
    </row>
    <row r="170" spans="1:18" s="245" customFormat="1" ht="89.85" hidden="1" customHeight="1">
      <c r="A170" s="242"/>
      <c r="B170" s="242"/>
      <c r="C170" s="249"/>
      <c r="D170" s="249"/>
      <c r="E170" s="249"/>
      <c r="F170" s="250"/>
      <c r="G170" s="259"/>
      <c r="H170" s="260"/>
      <c r="I170" s="260"/>
      <c r="J170" s="261" t="str">
        <f t="shared" si="2"/>
        <v/>
      </c>
      <c r="K170" s="262"/>
      <c r="L170" s="259"/>
      <c r="M170" s="259"/>
      <c r="N170" s="259"/>
      <c r="O170" s="256"/>
      <c r="P170" s="257"/>
      <c r="Q170" s="258"/>
      <c r="R170" s="259"/>
    </row>
    <row r="171" spans="1:18" s="245" customFormat="1" ht="89.85" hidden="1" customHeight="1">
      <c r="A171" s="242"/>
      <c r="B171" s="242"/>
      <c r="C171" s="249"/>
      <c r="D171" s="249"/>
      <c r="E171" s="249"/>
      <c r="F171" s="250"/>
      <c r="G171" s="259"/>
      <c r="H171" s="260"/>
      <c r="I171" s="260"/>
      <c r="J171" s="261" t="str">
        <f t="shared" si="2"/>
        <v/>
      </c>
      <c r="K171" s="262"/>
      <c r="L171" s="259"/>
      <c r="M171" s="259"/>
      <c r="N171" s="259"/>
      <c r="O171" s="256"/>
      <c r="P171" s="257"/>
      <c r="Q171" s="258"/>
      <c r="R171" s="259"/>
    </row>
    <row r="172" spans="1:18" s="245" customFormat="1" ht="89.85" hidden="1" customHeight="1">
      <c r="A172" s="242"/>
      <c r="B172" s="242"/>
      <c r="C172" s="249"/>
      <c r="D172" s="249"/>
      <c r="E172" s="249"/>
      <c r="F172" s="250"/>
      <c r="G172" s="259"/>
      <c r="H172" s="260"/>
      <c r="I172" s="260"/>
      <c r="J172" s="261" t="str">
        <f t="shared" si="2"/>
        <v/>
      </c>
      <c r="K172" s="262"/>
      <c r="L172" s="259"/>
      <c r="M172" s="259"/>
      <c r="N172" s="259"/>
      <c r="O172" s="256"/>
      <c r="P172" s="257"/>
      <c r="Q172" s="258"/>
      <c r="R172" s="259"/>
    </row>
    <row r="173" spans="1:18" s="245" customFormat="1" ht="89.85" hidden="1" customHeight="1">
      <c r="A173" s="242"/>
      <c r="B173" s="242"/>
      <c r="C173" s="249"/>
      <c r="D173" s="249"/>
      <c r="E173" s="249"/>
      <c r="F173" s="250"/>
      <c r="G173" s="259"/>
      <c r="H173" s="260"/>
      <c r="I173" s="260"/>
      <c r="J173" s="261" t="str">
        <f t="shared" si="2"/>
        <v/>
      </c>
      <c r="K173" s="262"/>
      <c r="L173" s="259"/>
      <c r="M173" s="259"/>
      <c r="N173" s="259"/>
      <c r="O173" s="256"/>
      <c r="P173" s="257"/>
      <c r="Q173" s="258"/>
      <c r="R173" s="259"/>
    </row>
    <row r="174" spans="1:18" s="245" customFormat="1" ht="89.85" hidden="1" customHeight="1">
      <c r="A174" s="242"/>
      <c r="B174" s="242"/>
      <c r="C174" s="249"/>
      <c r="D174" s="249"/>
      <c r="E174" s="249"/>
      <c r="F174" s="250"/>
      <c r="G174" s="259"/>
      <c r="H174" s="260"/>
      <c r="I174" s="260"/>
      <c r="J174" s="261" t="str">
        <f t="shared" si="2"/>
        <v/>
      </c>
      <c r="K174" s="262"/>
      <c r="L174" s="259"/>
      <c r="M174" s="259"/>
      <c r="N174" s="259"/>
      <c r="O174" s="256"/>
      <c r="P174" s="257"/>
      <c r="Q174" s="258"/>
      <c r="R174" s="259"/>
    </row>
    <row r="175" spans="1:18" s="245" customFormat="1" ht="89.85" hidden="1" customHeight="1">
      <c r="A175" s="242"/>
      <c r="B175" s="242"/>
      <c r="C175" s="249"/>
      <c r="D175" s="249"/>
      <c r="E175" s="249"/>
      <c r="F175" s="250"/>
      <c r="G175" s="259"/>
      <c r="H175" s="260"/>
      <c r="I175" s="260"/>
      <c r="J175" s="261" t="str">
        <f t="shared" si="2"/>
        <v/>
      </c>
      <c r="K175" s="262"/>
      <c r="L175" s="259"/>
      <c r="M175" s="259"/>
      <c r="N175" s="259"/>
      <c r="O175" s="256"/>
      <c r="P175" s="257"/>
      <c r="Q175" s="258"/>
      <c r="R175" s="259"/>
    </row>
    <row r="176" spans="1:18" s="245" customFormat="1" ht="89.85" hidden="1" customHeight="1">
      <c r="A176" s="242"/>
      <c r="B176" s="242"/>
      <c r="C176" s="249"/>
      <c r="D176" s="249"/>
      <c r="E176" s="249"/>
      <c r="F176" s="250"/>
      <c r="G176" s="259"/>
      <c r="H176" s="260"/>
      <c r="I176" s="260"/>
      <c r="J176" s="261" t="str">
        <f t="shared" si="2"/>
        <v/>
      </c>
      <c r="K176" s="262"/>
      <c r="L176" s="259"/>
      <c r="M176" s="259"/>
      <c r="N176" s="259"/>
      <c r="O176" s="256"/>
      <c r="P176" s="257"/>
      <c r="Q176" s="258"/>
      <c r="R176" s="259"/>
    </row>
    <row r="177" spans="1:18" s="245" customFormat="1" ht="89.85" hidden="1" customHeight="1">
      <c r="A177" s="242"/>
      <c r="B177" s="242"/>
      <c r="C177" s="249"/>
      <c r="D177" s="249"/>
      <c r="E177" s="249"/>
      <c r="F177" s="250"/>
      <c r="G177" s="259"/>
      <c r="H177" s="260"/>
      <c r="I177" s="260"/>
      <c r="J177" s="261" t="str">
        <f t="shared" si="2"/>
        <v/>
      </c>
      <c r="K177" s="262"/>
      <c r="L177" s="259"/>
      <c r="M177" s="259"/>
      <c r="N177" s="259"/>
      <c r="O177" s="256"/>
      <c r="P177" s="257"/>
      <c r="Q177" s="258"/>
      <c r="R177" s="259"/>
    </row>
    <row r="178" spans="1:18" s="245" customFormat="1" ht="89.85" hidden="1" customHeight="1">
      <c r="A178" s="242"/>
      <c r="B178" s="242"/>
      <c r="C178" s="249"/>
      <c r="D178" s="249"/>
      <c r="E178" s="249"/>
      <c r="F178" s="250"/>
      <c r="G178" s="259"/>
      <c r="H178" s="260"/>
      <c r="I178" s="260"/>
      <c r="J178" s="261" t="str">
        <f t="shared" ref="J178:J240" si="3">IFERROR(I178/H178,"")</f>
        <v/>
      </c>
      <c r="K178" s="262"/>
      <c r="L178" s="259"/>
      <c r="M178" s="259"/>
      <c r="N178" s="259"/>
      <c r="O178" s="256"/>
      <c r="P178" s="257"/>
      <c r="Q178" s="258"/>
      <c r="R178" s="259"/>
    </row>
    <row r="179" spans="1:18" s="245" customFormat="1" ht="89.85" hidden="1" customHeight="1">
      <c r="A179" s="242"/>
      <c r="B179" s="242"/>
      <c r="C179" s="249"/>
      <c r="D179" s="249"/>
      <c r="E179" s="249"/>
      <c r="F179" s="250"/>
      <c r="G179" s="259"/>
      <c r="H179" s="260"/>
      <c r="I179" s="260"/>
      <c r="J179" s="261" t="str">
        <f t="shared" si="3"/>
        <v/>
      </c>
      <c r="K179" s="262"/>
      <c r="L179" s="259"/>
      <c r="M179" s="259"/>
      <c r="N179" s="259"/>
      <c r="O179" s="256"/>
      <c r="P179" s="257"/>
      <c r="Q179" s="258"/>
      <c r="R179" s="259"/>
    </row>
    <row r="180" spans="1:18" s="245" customFormat="1" ht="89.85" hidden="1" customHeight="1">
      <c r="A180" s="242"/>
      <c r="B180" s="242"/>
      <c r="C180" s="249"/>
      <c r="D180" s="249"/>
      <c r="E180" s="249"/>
      <c r="F180" s="250"/>
      <c r="G180" s="259"/>
      <c r="H180" s="260"/>
      <c r="I180" s="260"/>
      <c r="J180" s="261" t="str">
        <f t="shared" si="3"/>
        <v/>
      </c>
      <c r="K180" s="262"/>
      <c r="L180" s="259"/>
      <c r="M180" s="259"/>
      <c r="N180" s="259"/>
      <c r="O180" s="256"/>
      <c r="P180" s="257"/>
      <c r="Q180" s="258"/>
      <c r="R180" s="259"/>
    </row>
    <row r="181" spans="1:18" s="245" customFormat="1" ht="89.85" hidden="1" customHeight="1">
      <c r="A181" s="242"/>
      <c r="B181" s="242"/>
      <c r="C181" s="249"/>
      <c r="D181" s="249"/>
      <c r="E181" s="249"/>
      <c r="F181" s="250"/>
      <c r="G181" s="259"/>
      <c r="H181" s="260"/>
      <c r="I181" s="260"/>
      <c r="J181" s="261" t="str">
        <f t="shared" si="3"/>
        <v/>
      </c>
      <c r="K181" s="262"/>
      <c r="L181" s="259"/>
      <c r="M181" s="259"/>
      <c r="N181" s="259"/>
      <c r="O181" s="256"/>
      <c r="P181" s="257"/>
      <c r="Q181" s="258"/>
      <c r="R181" s="259"/>
    </row>
    <row r="182" spans="1:18" s="245" customFormat="1" ht="89.85" hidden="1" customHeight="1">
      <c r="A182" s="242"/>
      <c r="B182" s="242"/>
      <c r="C182" s="249"/>
      <c r="D182" s="249"/>
      <c r="E182" s="249"/>
      <c r="F182" s="250"/>
      <c r="G182" s="259"/>
      <c r="H182" s="260"/>
      <c r="I182" s="260"/>
      <c r="J182" s="261" t="str">
        <f t="shared" si="3"/>
        <v/>
      </c>
      <c r="K182" s="262"/>
      <c r="L182" s="259"/>
      <c r="M182" s="259"/>
      <c r="N182" s="259"/>
      <c r="O182" s="256"/>
      <c r="P182" s="257"/>
      <c r="Q182" s="258"/>
      <c r="R182" s="259"/>
    </row>
    <row r="183" spans="1:18" s="245" customFormat="1" ht="89.85" hidden="1" customHeight="1">
      <c r="A183" s="242"/>
      <c r="B183" s="242"/>
      <c r="C183" s="249"/>
      <c r="D183" s="249"/>
      <c r="E183" s="249"/>
      <c r="F183" s="250"/>
      <c r="G183" s="259"/>
      <c r="H183" s="260"/>
      <c r="I183" s="260"/>
      <c r="J183" s="261" t="str">
        <f t="shared" si="3"/>
        <v/>
      </c>
      <c r="K183" s="262"/>
      <c r="L183" s="259"/>
      <c r="M183" s="259"/>
      <c r="N183" s="259"/>
      <c r="O183" s="256"/>
      <c r="P183" s="257"/>
      <c r="Q183" s="258"/>
      <c r="R183" s="259"/>
    </row>
    <row r="184" spans="1:18" s="245" customFormat="1" ht="89.85" hidden="1" customHeight="1">
      <c r="A184" s="242"/>
      <c r="B184" s="242"/>
      <c r="C184" s="249"/>
      <c r="D184" s="249"/>
      <c r="E184" s="249"/>
      <c r="F184" s="250"/>
      <c r="G184" s="259"/>
      <c r="H184" s="260"/>
      <c r="I184" s="260"/>
      <c r="J184" s="261" t="str">
        <f t="shared" si="3"/>
        <v/>
      </c>
      <c r="K184" s="262"/>
      <c r="L184" s="259"/>
      <c r="M184" s="259"/>
      <c r="N184" s="259"/>
      <c r="O184" s="256"/>
      <c r="P184" s="257"/>
      <c r="Q184" s="258"/>
      <c r="R184" s="259"/>
    </row>
    <row r="185" spans="1:18" s="245" customFormat="1" ht="89.85" hidden="1" customHeight="1">
      <c r="A185" s="242"/>
      <c r="B185" s="242"/>
      <c r="C185" s="249"/>
      <c r="D185" s="249"/>
      <c r="E185" s="249"/>
      <c r="F185" s="250"/>
      <c r="G185" s="259"/>
      <c r="H185" s="260"/>
      <c r="I185" s="260"/>
      <c r="J185" s="261" t="str">
        <f t="shared" si="3"/>
        <v/>
      </c>
      <c r="K185" s="262"/>
      <c r="L185" s="259"/>
      <c r="M185" s="259"/>
      <c r="N185" s="259"/>
      <c r="O185" s="256"/>
      <c r="P185" s="257"/>
      <c r="Q185" s="258"/>
      <c r="R185" s="259"/>
    </row>
    <row r="186" spans="1:18" s="245" customFormat="1" ht="89.85" hidden="1" customHeight="1">
      <c r="A186" s="242"/>
      <c r="B186" s="242"/>
      <c r="C186" s="249"/>
      <c r="D186" s="249"/>
      <c r="E186" s="249"/>
      <c r="F186" s="250"/>
      <c r="G186" s="259"/>
      <c r="H186" s="260"/>
      <c r="I186" s="260"/>
      <c r="J186" s="261" t="str">
        <f t="shared" si="3"/>
        <v/>
      </c>
      <c r="K186" s="262"/>
      <c r="L186" s="259"/>
      <c r="M186" s="259"/>
      <c r="N186" s="259"/>
      <c r="O186" s="256"/>
      <c r="P186" s="257"/>
      <c r="Q186" s="258"/>
      <c r="R186" s="259"/>
    </row>
    <row r="187" spans="1:18" s="245" customFormat="1" ht="89.85" hidden="1" customHeight="1">
      <c r="A187" s="242"/>
      <c r="B187" s="242"/>
      <c r="C187" s="249"/>
      <c r="D187" s="249"/>
      <c r="E187" s="249"/>
      <c r="F187" s="250"/>
      <c r="G187" s="259"/>
      <c r="H187" s="260"/>
      <c r="I187" s="260"/>
      <c r="J187" s="261" t="str">
        <f t="shared" si="3"/>
        <v/>
      </c>
      <c r="K187" s="262"/>
      <c r="L187" s="259"/>
      <c r="M187" s="259"/>
      <c r="N187" s="259"/>
      <c r="O187" s="256"/>
      <c r="P187" s="257"/>
      <c r="Q187" s="258"/>
      <c r="R187" s="259"/>
    </row>
    <row r="188" spans="1:18" s="245" customFormat="1" ht="89.85" hidden="1" customHeight="1">
      <c r="A188" s="242"/>
      <c r="B188" s="242"/>
      <c r="C188" s="249"/>
      <c r="D188" s="249"/>
      <c r="E188" s="249"/>
      <c r="F188" s="250"/>
      <c r="G188" s="259"/>
      <c r="H188" s="260"/>
      <c r="I188" s="260"/>
      <c r="J188" s="261" t="str">
        <f t="shared" si="3"/>
        <v/>
      </c>
      <c r="K188" s="262"/>
      <c r="L188" s="259"/>
      <c r="M188" s="259"/>
      <c r="N188" s="259"/>
      <c r="O188" s="256"/>
      <c r="P188" s="257"/>
      <c r="Q188" s="258"/>
      <c r="R188" s="259"/>
    </row>
    <row r="189" spans="1:18" s="245" customFormat="1" ht="89.85" hidden="1" customHeight="1">
      <c r="A189" s="242"/>
      <c r="B189" s="242"/>
      <c r="C189" s="249"/>
      <c r="D189" s="249"/>
      <c r="E189" s="249"/>
      <c r="F189" s="250"/>
      <c r="G189" s="259"/>
      <c r="H189" s="260"/>
      <c r="I189" s="260"/>
      <c r="J189" s="261" t="str">
        <f t="shared" si="3"/>
        <v/>
      </c>
      <c r="K189" s="262"/>
      <c r="L189" s="259"/>
      <c r="M189" s="259"/>
      <c r="N189" s="259"/>
      <c r="O189" s="256"/>
      <c r="P189" s="257"/>
      <c r="Q189" s="258"/>
      <c r="R189" s="259"/>
    </row>
    <row r="190" spans="1:18" s="245" customFormat="1" ht="89.85" hidden="1" customHeight="1">
      <c r="A190" s="242"/>
      <c r="B190" s="242"/>
      <c r="C190" s="249"/>
      <c r="D190" s="249"/>
      <c r="E190" s="249"/>
      <c r="F190" s="250"/>
      <c r="G190" s="259"/>
      <c r="H190" s="260"/>
      <c r="I190" s="260"/>
      <c r="J190" s="261" t="str">
        <f t="shared" si="3"/>
        <v/>
      </c>
      <c r="K190" s="262"/>
      <c r="L190" s="259"/>
      <c r="M190" s="259"/>
      <c r="N190" s="259"/>
      <c r="O190" s="256"/>
      <c r="P190" s="257"/>
      <c r="Q190" s="258"/>
      <c r="R190" s="259"/>
    </row>
    <row r="191" spans="1:18" s="245" customFormat="1" ht="89.85" hidden="1" customHeight="1">
      <c r="A191" s="242"/>
      <c r="B191" s="242"/>
      <c r="C191" s="249"/>
      <c r="D191" s="249"/>
      <c r="E191" s="249"/>
      <c r="F191" s="250"/>
      <c r="G191" s="259"/>
      <c r="H191" s="260"/>
      <c r="I191" s="260"/>
      <c r="J191" s="261" t="str">
        <f t="shared" si="3"/>
        <v/>
      </c>
      <c r="K191" s="262"/>
      <c r="L191" s="259"/>
      <c r="M191" s="259"/>
      <c r="N191" s="259"/>
      <c r="O191" s="256"/>
      <c r="P191" s="257"/>
      <c r="Q191" s="258"/>
      <c r="R191" s="259"/>
    </row>
    <row r="192" spans="1:18" s="245" customFormat="1" ht="89.85" hidden="1" customHeight="1">
      <c r="A192" s="242"/>
      <c r="B192" s="242"/>
      <c r="C192" s="249"/>
      <c r="D192" s="249"/>
      <c r="E192" s="249"/>
      <c r="F192" s="250"/>
      <c r="G192" s="259"/>
      <c r="H192" s="260"/>
      <c r="I192" s="260"/>
      <c r="J192" s="261" t="str">
        <f t="shared" si="3"/>
        <v/>
      </c>
      <c r="K192" s="262"/>
      <c r="L192" s="259"/>
      <c r="M192" s="259"/>
      <c r="N192" s="259"/>
      <c r="O192" s="256"/>
      <c r="P192" s="257"/>
      <c r="Q192" s="258"/>
      <c r="R192" s="259"/>
    </row>
    <row r="193" spans="1:18" s="245" customFormat="1" ht="89.85" hidden="1" customHeight="1">
      <c r="A193" s="242"/>
      <c r="B193" s="242"/>
      <c r="C193" s="249"/>
      <c r="D193" s="249"/>
      <c r="E193" s="249"/>
      <c r="F193" s="250"/>
      <c r="G193" s="259"/>
      <c r="H193" s="260"/>
      <c r="I193" s="260"/>
      <c r="J193" s="261" t="str">
        <f t="shared" si="3"/>
        <v/>
      </c>
      <c r="K193" s="262"/>
      <c r="L193" s="259"/>
      <c r="M193" s="259"/>
      <c r="N193" s="259"/>
      <c r="O193" s="256"/>
      <c r="P193" s="257"/>
      <c r="Q193" s="258"/>
      <c r="R193" s="259"/>
    </row>
    <row r="194" spans="1:18" s="245" customFormat="1" ht="89.85" hidden="1" customHeight="1">
      <c r="A194" s="242"/>
      <c r="B194" s="242"/>
      <c r="C194" s="249"/>
      <c r="D194" s="249"/>
      <c r="E194" s="249"/>
      <c r="F194" s="250"/>
      <c r="G194" s="259"/>
      <c r="H194" s="260"/>
      <c r="I194" s="260"/>
      <c r="J194" s="261" t="str">
        <f t="shared" si="3"/>
        <v/>
      </c>
      <c r="K194" s="262"/>
      <c r="L194" s="259"/>
      <c r="M194" s="259"/>
      <c r="N194" s="259"/>
      <c r="O194" s="256"/>
      <c r="P194" s="257"/>
      <c r="Q194" s="258"/>
      <c r="R194" s="259"/>
    </row>
    <row r="195" spans="1:18" s="245" customFormat="1" ht="89.85" hidden="1" customHeight="1">
      <c r="A195" s="242"/>
      <c r="B195" s="242"/>
      <c r="C195" s="249"/>
      <c r="D195" s="249"/>
      <c r="E195" s="249"/>
      <c r="F195" s="250"/>
      <c r="G195" s="259"/>
      <c r="H195" s="260"/>
      <c r="I195" s="260"/>
      <c r="J195" s="261" t="str">
        <f t="shared" si="3"/>
        <v/>
      </c>
      <c r="K195" s="262"/>
      <c r="L195" s="259"/>
      <c r="M195" s="259"/>
      <c r="N195" s="259"/>
      <c r="O195" s="256"/>
      <c r="P195" s="257"/>
      <c r="Q195" s="258"/>
      <c r="R195" s="259"/>
    </row>
    <row r="196" spans="1:18" s="245" customFormat="1" ht="89.85" hidden="1" customHeight="1">
      <c r="A196" s="242"/>
      <c r="B196" s="242"/>
      <c r="C196" s="249"/>
      <c r="D196" s="249"/>
      <c r="E196" s="249"/>
      <c r="F196" s="250"/>
      <c r="G196" s="259"/>
      <c r="H196" s="260"/>
      <c r="I196" s="260"/>
      <c r="J196" s="261" t="str">
        <f t="shared" si="3"/>
        <v/>
      </c>
      <c r="K196" s="262"/>
      <c r="L196" s="259"/>
      <c r="M196" s="259"/>
      <c r="N196" s="259"/>
      <c r="O196" s="256"/>
      <c r="P196" s="257"/>
      <c r="Q196" s="258"/>
      <c r="R196" s="259"/>
    </row>
    <row r="197" spans="1:18" s="245" customFormat="1" ht="89.85" hidden="1" customHeight="1">
      <c r="A197" s="242"/>
      <c r="B197" s="242"/>
      <c r="C197" s="249"/>
      <c r="D197" s="249"/>
      <c r="E197" s="249"/>
      <c r="F197" s="250"/>
      <c r="G197" s="259"/>
      <c r="H197" s="260"/>
      <c r="I197" s="260"/>
      <c r="J197" s="261" t="str">
        <f t="shared" si="3"/>
        <v/>
      </c>
      <c r="K197" s="262"/>
      <c r="L197" s="259"/>
      <c r="M197" s="259"/>
      <c r="N197" s="259"/>
      <c r="O197" s="256"/>
      <c r="P197" s="257"/>
      <c r="Q197" s="258"/>
      <c r="R197" s="259"/>
    </row>
    <row r="198" spans="1:18" s="245" customFormat="1" ht="89.85" hidden="1" customHeight="1">
      <c r="A198" s="242"/>
      <c r="B198" s="242"/>
      <c r="C198" s="249"/>
      <c r="D198" s="249"/>
      <c r="E198" s="249"/>
      <c r="F198" s="250"/>
      <c r="G198" s="259"/>
      <c r="H198" s="260"/>
      <c r="I198" s="260"/>
      <c r="J198" s="261" t="str">
        <f t="shared" si="3"/>
        <v/>
      </c>
      <c r="K198" s="262"/>
      <c r="L198" s="259"/>
      <c r="M198" s="259"/>
      <c r="N198" s="259"/>
      <c r="O198" s="256"/>
      <c r="P198" s="257"/>
      <c r="Q198" s="258"/>
      <c r="R198" s="259"/>
    </row>
    <row r="199" spans="1:18" s="245" customFormat="1" ht="89.85" hidden="1" customHeight="1">
      <c r="A199" s="242"/>
      <c r="B199" s="242"/>
      <c r="C199" s="249"/>
      <c r="D199" s="249"/>
      <c r="E199" s="249"/>
      <c r="F199" s="250"/>
      <c r="G199" s="259"/>
      <c r="H199" s="260"/>
      <c r="I199" s="260"/>
      <c r="J199" s="261" t="str">
        <f t="shared" si="3"/>
        <v/>
      </c>
      <c r="K199" s="262"/>
      <c r="L199" s="259"/>
      <c r="M199" s="259"/>
      <c r="N199" s="259"/>
      <c r="O199" s="256"/>
      <c r="P199" s="257"/>
      <c r="Q199" s="258"/>
      <c r="R199" s="259"/>
    </row>
    <row r="200" spans="1:18" s="245" customFormat="1" ht="89.85" hidden="1" customHeight="1">
      <c r="A200" s="242"/>
      <c r="B200" s="242"/>
      <c r="C200" s="249"/>
      <c r="D200" s="249"/>
      <c r="E200" s="249"/>
      <c r="F200" s="250"/>
      <c r="G200" s="259"/>
      <c r="H200" s="260"/>
      <c r="I200" s="260"/>
      <c r="J200" s="261" t="str">
        <f t="shared" si="3"/>
        <v/>
      </c>
      <c r="K200" s="262"/>
      <c r="L200" s="259"/>
      <c r="M200" s="259"/>
      <c r="N200" s="259"/>
      <c r="O200" s="256"/>
      <c r="P200" s="257"/>
      <c r="Q200" s="258"/>
      <c r="R200" s="259"/>
    </row>
    <row r="201" spans="1:18" s="245" customFormat="1" ht="89.85" hidden="1" customHeight="1">
      <c r="A201" s="242"/>
      <c r="B201" s="242"/>
      <c r="C201" s="249"/>
      <c r="D201" s="249"/>
      <c r="E201" s="249"/>
      <c r="F201" s="250"/>
      <c r="G201" s="259"/>
      <c r="H201" s="260"/>
      <c r="I201" s="260"/>
      <c r="J201" s="261" t="str">
        <f t="shared" si="3"/>
        <v/>
      </c>
      <c r="K201" s="262"/>
      <c r="L201" s="259"/>
      <c r="M201" s="259"/>
      <c r="N201" s="259"/>
      <c r="O201" s="256"/>
      <c r="P201" s="257"/>
      <c r="Q201" s="258"/>
      <c r="R201" s="259"/>
    </row>
    <row r="202" spans="1:18" s="245" customFormat="1" ht="89.85" hidden="1" customHeight="1">
      <c r="A202" s="242"/>
      <c r="B202" s="242"/>
      <c r="C202" s="249"/>
      <c r="D202" s="249"/>
      <c r="E202" s="249"/>
      <c r="F202" s="250"/>
      <c r="G202" s="259"/>
      <c r="H202" s="260"/>
      <c r="I202" s="260"/>
      <c r="J202" s="261" t="str">
        <f t="shared" si="3"/>
        <v/>
      </c>
      <c r="K202" s="262"/>
      <c r="L202" s="259"/>
      <c r="M202" s="259"/>
      <c r="N202" s="259"/>
      <c r="O202" s="256"/>
      <c r="P202" s="257"/>
      <c r="Q202" s="258"/>
      <c r="R202" s="259"/>
    </row>
    <row r="203" spans="1:18" s="245" customFormat="1" ht="89.85" hidden="1" customHeight="1">
      <c r="A203" s="242"/>
      <c r="B203" s="242"/>
      <c r="C203" s="249"/>
      <c r="D203" s="249"/>
      <c r="E203" s="249"/>
      <c r="F203" s="250"/>
      <c r="G203" s="259"/>
      <c r="H203" s="260"/>
      <c r="I203" s="260"/>
      <c r="J203" s="261" t="str">
        <f t="shared" si="3"/>
        <v/>
      </c>
      <c r="K203" s="262"/>
      <c r="L203" s="259"/>
      <c r="M203" s="259"/>
      <c r="N203" s="259"/>
      <c r="O203" s="256"/>
      <c r="P203" s="257"/>
      <c r="Q203" s="258"/>
      <c r="R203" s="259"/>
    </row>
    <row r="204" spans="1:18" s="245" customFormat="1" ht="89.85" hidden="1" customHeight="1">
      <c r="A204" s="242"/>
      <c r="B204" s="242"/>
      <c r="C204" s="249"/>
      <c r="D204" s="249"/>
      <c r="E204" s="249"/>
      <c r="F204" s="250"/>
      <c r="G204" s="259"/>
      <c r="H204" s="260"/>
      <c r="I204" s="260"/>
      <c r="J204" s="261" t="str">
        <f t="shared" si="3"/>
        <v/>
      </c>
      <c r="K204" s="262"/>
      <c r="L204" s="259"/>
      <c r="M204" s="259"/>
      <c r="N204" s="259"/>
      <c r="O204" s="256"/>
      <c r="P204" s="257"/>
      <c r="Q204" s="258"/>
      <c r="R204" s="259"/>
    </row>
    <row r="205" spans="1:18" s="245" customFormat="1" ht="89.85" hidden="1" customHeight="1">
      <c r="A205" s="242"/>
      <c r="B205" s="242"/>
      <c r="C205" s="249"/>
      <c r="D205" s="249"/>
      <c r="E205" s="249"/>
      <c r="F205" s="250"/>
      <c r="G205" s="259"/>
      <c r="H205" s="260"/>
      <c r="I205" s="260"/>
      <c r="J205" s="261" t="str">
        <f t="shared" si="3"/>
        <v/>
      </c>
      <c r="K205" s="262"/>
      <c r="L205" s="259"/>
      <c r="M205" s="259"/>
      <c r="N205" s="259"/>
      <c r="O205" s="256"/>
      <c r="P205" s="257"/>
      <c r="Q205" s="258"/>
      <c r="R205" s="259"/>
    </row>
    <row r="206" spans="1:18" s="245" customFormat="1" ht="89.85" hidden="1" customHeight="1">
      <c r="A206" s="242"/>
      <c r="B206" s="242"/>
      <c r="C206" s="249"/>
      <c r="D206" s="249"/>
      <c r="E206" s="249"/>
      <c r="F206" s="250"/>
      <c r="G206" s="259"/>
      <c r="H206" s="260"/>
      <c r="I206" s="260"/>
      <c r="J206" s="261" t="str">
        <f t="shared" si="3"/>
        <v/>
      </c>
      <c r="K206" s="262"/>
      <c r="L206" s="259"/>
      <c r="M206" s="259"/>
      <c r="N206" s="259"/>
      <c r="O206" s="256"/>
      <c r="P206" s="257"/>
      <c r="Q206" s="258"/>
      <c r="R206" s="259"/>
    </row>
    <row r="207" spans="1:18" s="245" customFormat="1" ht="89.85" hidden="1" customHeight="1">
      <c r="A207" s="242"/>
      <c r="B207" s="242"/>
      <c r="C207" s="249"/>
      <c r="D207" s="249"/>
      <c r="E207" s="249"/>
      <c r="F207" s="250"/>
      <c r="G207" s="259"/>
      <c r="H207" s="260"/>
      <c r="I207" s="260"/>
      <c r="J207" s="261" t="str">
        <f t="shared" si="3"/>
        <v/>
      </c>
      <c r="K207" s="262"/>
      <c r="L207" s="259"/>
      <c r="M207" s="259"/>
      <c r="N207" s="259"/>
      <c r="O207" s="256"/>
      <c r="P207" s="257"/>
      <c r="Q207" s="258"/>
      <c r="R207" s="259"/>
    </row>
    <row r="208" spans="1:18" s="245" customFormat="1" ht="89.85" hidden="1" customHeight="1">
      <c r="A208" s="242"/>
      <c r="B208" s="242"/>
      <c r="C208" s="249"/>
      <c r="D208" s="249"/>
      <c r="E208" s="249"/>
      <c r="F208" s="250"/>
      <c r="G208" s="259"/>
      <c r="H208" s="260"/>
      <c r="I208" s="260"/>
      <c r="J208" s="261" t="str">
        <f t="shared" si="3"/>
        <v/>
      </c>
      <c r="K208" s="262"/>
      <c r="L208" s="259"/>
      <c r="M208" s="259"/>
      <c r="N208" s="259"/>
      <c r="O208" s="256"/>
      <c r="P208" s="257"/>
      <c r="Q208" s="258"/>
      <c r="R208" s="259"/>
    </row>
    <row r="209" spans="1:18" s="245" customFormat="1" ht="89.85" hidden="1" customHeight="1">
      <c r="A209" s="242"/>
      <c r="B209" s="242"/>
      <c r="C209" s="249"/>
      <c r="D209" s="249"/>
      <c r="E209" s="249"/>
      <c r="F209" s="250"/>
      <c r="G209" s="259"/>
      <c r="H209" s="260"/>
      <c r="I209" s="260"/>
      <c r="J209" s="261" t="str">
        <f t="shared" si="3"/>
        <v/>
      </c>
      <c r="K209" s="262"/>
      <c r="L209" s="259"/>
      <c r="M209" s="259"/>
      <c r="N209" s="259"/>
      <c r="O209" s="256"/>
      <c r="P209" s="257"/>
      <c r="Q209" s="258"/>
      <c r="R209" s="259"/>
    </row>
    <row r="210" spans="1:18" s="245" customFormat="1" ht="89.85" hidden="1" customHeight="1">
      <c r="A210" s="242"/>
      <c r="B210" s="242"/>
      <c r="C210" s="249"/>
      <c r="D210" s="249"/>
      <c r="E210" s="249"/>
      <c r="F210" s="250"/>
      <c r="G210" s="259"/>
      <c r="H210" s="260"/>
      <c r="I210" s="260"/>
      <c r="J210" s="261" t="str">
        <f t="shared" si="3"/>
        <v/>
      </c>
      <c r="K210" s="262"/>
      <c r="L210" s="259"/>
      <c r="M210" s="259"/>
      <c r="N210" s="259"/>
      <c r="O210" s="256"/>
      <c r="P210" s="257"/>
      <c r="Q210" s="258"/>
      <c r="R210" s="259"/>
    </row>
    <row r="211" spans="1:18" s="245" customFormat="1" ht="89.85" hidden="1" customHeight="1">
      <c r="A211" s="242"/>
      <c r="B211" s="242"/>
      <c r="C211" s="249"/>
      <c r="D211" s="249"/>
      <c r="E211" s="249"/>
      <c r="F211" s="250"/>
      <c r="G211" s="259"/>
      <c r="H211" s="260"/>
      <c r="I211" s="260"/>
      <c r="J211" s="261" t="str">
        <f t="shared" si="3"/>
        <v/>
      </c>
      <c r="K211" s="262"/>
      <c r="L211" s="259"/>
      <c r="M211" s="259"/>
      <c r="N211" s="259"/>
      <c r="O211" s="256"/>
      <c r="P211" s="257"/>
      <c r="Q211" s="258"/>
      <c r="R211" s="259"/>
    </row>
    <row r="212" spans="1:18" s="245" customFormat="1" ht="89.85" hidden="1" customHeight="1">
      <c r="A212" s="242"/>
      <c r="B212" s="242"/>
      <c r="C212" s="249"/>
      <c r="D212" s="249"/>
      <c r="E212" s="249"/>
      <c r="F212" s="250"/>
      <c r="G212" s="259"/>
      <c r="H212" s="260"/>
      <c r="I212" s="260"/>
      <c r="J212" s="261" t="str">
        <f t="shared" si="3"/>
        <v/>
      </c>
      <c r="K212" s="262"/>
      <c r="L212" s="259"/>
      <c r="M212" s="259"/>
      <c r="N212" s="259"/>
      <c r="O212" s="256"/>
      <c r="P212" s="257"/>
      <c r="Q212" s="258"/>
      <c r="R212" s="259"/>
    </row>
    <row r="213" spans="1:18" s="245" customFormat="1" ht="89.85" hidden="1" customHeight="1">
      <c r="A213" s="242"/>
      <c r="B213" s="242"/>
      <c r="C213" s="249"/>
      <c r="D213" s="249"/>
      <c r="E213" s="249"/>
      <c r="F213" s="250"/>
      <c r="G213" s="259"/>
      <c r="H213" s="260"/>
      <c r="I213" s="260"/>
      <c r="J213" s="261" t="str">
        <f t="shared" si="3"/>
        <v/>
      </c>
      <c r="K213" s="262"/>
      <c r="L213" s="259"/>
      <c r="M213" s="259"/>
      <c r="N213" s="259"/>
      <c r="O213" s="256"/>
      <c r="P213" s="257"/>
      <c r="Q213" s="258"/>
      <c r="R213" s="259"/>
    </row>
    <row r="214" spans="1:18" s="245" customFormat="1" ht="89.85" hidden="1" customHeight="1">
      <c r="A214" s="242"/>
      <c r="B214" s="242"/>
      <c r="C214" s="249"/>
      <c r="D214" s="249"/>
      <c r="E214" s="249"/>
      <c r="F214" s="250"/>
      <c r="G214" s="259"/>
      <c r="H214" s="260"/>
      <c r="I214" s="260"/>
      <c r="J214" s="261" t="str">
        <f t="shared" si="3"/>
        <v/>
      </c>
      <c r="K214" s="262"/>
      <c r="L214" s="259"/>
      <c r="M214" s="259"/>
      <c r="N214" s="259"/>
      <c r="O214" s="256"/>
      <c r="P214" s="257"/>
      <c r="Q214" s="258"/>
      <c r="R214" s="259"/>
    </row>
    <row r="215" spans="1:18" s="245" customFormat="1" ht="89.85" hidden="1" customHeight="1">
      <c r="A215" s="242"/>
      <c r="B215" s="242"/>
      <c r="C215" s="249"/>
      <c r="D215" s="249"/>
      <c r="E215" s="249"/>
      <c r="F215" s="250"/>
      <c r="G215" s="259"/>
      <c r="H215" s="260"/>
      <c r="I215" s="260"/>
      <c r="J215" s="261" t="str">
        <f t="shared" si="3"/>
        <v/>
      </c>
      <c r="K215" s="262"/>
      <c r="L215" s="259"/>
      <c r="M215" s="259"/>
      <c r="N215" s="259"/>
      <c r="O215" s="256"/>
      <c r="P215" s="257"/>
      <c r="Q215" s="258"/>
      <c r="R215" s="259"/>
    </row>
    <row r="216" spans="1:18" s="245" customFormat="1" ht="89.85" hidden="1" customHeight="1">
      <c r="A216" s="242"/>
      <c r="B216" s="242"/>
      <c r="C216" s="249"/>
      <c r="D216" s="249"/>
      <c r="E216" s="249"/>
      <c r="F216" s="250"/>
      <c r="G216" s="259"/>
      <c r="H216" s="260"/>
      <c r="I216" s="260"/>
      <c r="J216" s="261" t="str">
        <f t="shared" si="3"/>
        <v/>
      </c>
      <c r="K216" s="262"/>
      <c r="L216" s="259"/>
      <c r="M216" s="259"/>
      <c r="N216" s="259"/>
      <c r="O216" s="256"/>
      <c r="P216" s="257"/>
      <c r="Q216" s="258"/>
      <c r="R216" s="259"/>
    </row>
    <row r="217" spans="1:18" s="245" customFormat="1" ht="89.85" hidden="1" customHeight="1">
      <c r="A217" s="242"/>
      <c r="B217" s="242"/>
      <c r="C217" s="249"/>
      <c r="D217" s="249"/>
      <c r="E217" s="249"/>
      <c r="F217" s="250"/>
      <c r="G217" s="259"/>
      <c r="H217" s="260"/>
      <c r="I217" s="260"/>
      <c r="J217" s="261" t="str">
        <f t="shared" si="3"/>
        <v/>
      </c>
      <c r="K217" s="262"/>
      <c r="L217" s="259"/>
      <c r="M217" s="259"/>
      <c r="N217" s="259"/>
      <c r="O217" s="256"/>
      <c r="P217" s="257"/>
      <c r="Q217" s="258"/>
      <c r="R217" s="259"/>
    </row>
    <row r="218" spans="1:18" s="245" customFormat="1" ht="89.85" hidden="1" customHeight="1">
      <c r="A218" s="242"/>
      <c r="B218" s="242"/>
      <c r="C218" s="249"/>
      <c r="D218" s="249"/>
      <c r="E218" s="249"/>
      <c r="F218" s="250"/>
      <c r="G218" s="259"/>
      <c r="H218" s="260"/>
      <c r="I218" s="260"/>
      <c r="J218" s="261" t="str">
        <f t="shared" si="3"/>
        <v/>
      </c>
      <c r="K218" s="262"/>
      <c r="L218" s="259"/>
      <c r="M218" s="259"/>
      <c r="N218" s="259"/>
      <c r="O218" s="256"/>
      <c r="P218" s="257"/>
      <c r="Q218" s="258"/>
      <c r="R218" s="259"/>
    </row>
    <row r="219" spans="1:18" s="245" customFormat="1" ht="89.85" hidden="1" customHeight="1">
      <c r="A219" s="242"/>
      <c r="B219" s="242"/>
      <c r="C219" s="249"/>
      <c r="D219" s="249"/>
      <c r="E219" s="249"/>
      <c r="F219" s="250"/>
      <c r="G219" s="259"/>
      <c r="H219" s="260"/>
      <c r="I219" s="260"/>
      <c r="J219" s="261" t="str">
        <f t="shared" si="3"/>
        <v/>
      </c>
      <c r="K219" s="262"/>
      <c r="L219" s="259"/>
      <c r="M219" s="259"/>
      <c r="N219" s="259"/>
      <c r="O219" s="256"/>
      <c r="P219" s="257"/>
      <c r="Q219" s="258"/>
      <c r="R219" s="259"/>
    </row>
    <row r="220" spans="1:18" s="245" customFormat="1" ht="89.85" hidden="1" customHeight="1">
      <c r="A220" s="242"/>
      <c r="B220" s="242"/>
      <c r="C220" s="249"/>
      <c r="D220" s="249"/>
      <c r="E220" s="249"/>
      <c r="F220" s="250"/>
      <c r="G220" s="259"/>
      <c r="H220" s="260"/>
      <c r="I220" s="260"/>
      <c r="J220" s="261" t="str">
        <f t="shared" si="3"/>
        <v/>
      </c>
      <c r="K220" s="262"/>
      <c r="L220" s="259"/>
      <c r="M220" s="259"/>
      <c r="N220" s="259"/>
      <c r="O220" s="256"/>
      <c r="P220" s="257"/>
      <c r="Q220" s="258"/>
      <c r="R220" s="259"/>
    </row>
    <row r="221" spans="1:18" s="245" customFormat="1" ht="89.85" hidden="1" customHeight="1">
      <c r="A221" s="242"/>
      <c r="B221" s="242"/>
      <c r="C221" s="249"/>
      <c r="D221" s="249"/>
      <c r="E221" s="249"/>
      <c r="F221" s="250"/>
      <c r="G221" s="259"/>
      <c r="H221" s="260"/>
      <c r="I221" s="260"/>
      <c r="J221" s="261" t="str">
        <f t="shared" si="3"/>
        <v/>
      </c>
      <c r="K221" s="262"/>
      <c r="L221" s="259"/>
      <c r="M221" s="259"/>
      <c r="N221" s="259"/>
      <c r="O221" s="256"/>
      <c r="P221" s="257"/>
      <c r="Q221" s="258"/>
      <c r="R221" s="259"/>
    </row>
    <row r="222" spans="1:18" s="245" customFormat="1" ht="89.85" hidden="1" customHeight="1">
      <c r="A222" s="242"/>
      <c r="B222" s="242"/>
      <c r="C222" s="249"/>
      <c r="D222" s="249"/>
      <c r="E222" s="249"/>
      <c r="F222" s="250"/>
      <c r="G222" s="259"/>
      <c r="H222" s="260"/>
      <c r="I222" s="260"/>
      <c r="J222" s="261" t="str">
        <f t="shared" si="3"/>
        <v/>
      </c>
      <c r="K222" s="262"/>
      <c r="L222" s="259"/>
      <c r="M222" s="259"/>
      <c r="N222" s="259"/>
      <c r="O222" s="256"/>
      <c r="P222" s="257"/>
      <c r="Q222" s="258"/>
      <c r="R222" s="259"/>
    </row>
    <row r="223" spans="1:18" s="245" customFormat="1" ht="89.85" hidden="1" customHeight="1">
      <c r="A223" s="242"/>
      <c r="B223" s="242"/>
      <c r="C223" s="249"/>
      <c r="D223" s="249"/>
      <c r="E223" s="249"/>
      <c r="F223" s="250"/>
      <c r="G223" s="259"/>
      <c r="H223" s="260"/>
      <c r="I223" s="260"/>
      <c r="J223" s="261" t="str">
        <f t="shared" si="3"/>
        <v/>
      </c>
      <c r="K223" s="262"/>
      <c r="L223" s="259"/>
      <c r="M223" s="259"/>
      <c r="N223" s="259"/>
      <c r="O223" s="256"/>
      <c r="P223" s="257"/>
      <c r="Q223" s="258"/>
      <c r="R223" s="259"/>
    </row>
    <row r="224" spans="1:18" s="245" customFormat="1" ht="89.85" hidden="1" customHeight="1">
      <c r="A224" s="242"/>
      <c r="B224" s="242"/>
      <c r="C224" s="249"/>
      <c r="D224" s="249"/>
      <c r="E224" s="249"/>
      <c r="F224" s="250"/>
      <c r="G224" s="259"/>
      <c r="H224" s="260"/>
      <c r="I224" s="260"/>
      <c r="J224" s="261" t="str">
        <f t="shared" si="3"/>
        <v/>
      </c>
      <c r="K224" s="262"/>
      <c r="L224" s="259"/>
      <c r="M224" s="259"/>
      <c r="N224" s="259"/>
      <c r="O224" s="256"/>
      <c r="P224" s="257"/>
      <c r="Q224" s="258"/>
      <c r="R224" s="259"/>
    </row>
    <row r="225" spans="1:18" s="245" customFormat="1" ht="89.85" hidden="1" customHeight="1">
      <c r="A225" s="242"/>
      <c r="B225" s="242"/>
      <c r="C225" s="249"/>
      <c r="D225" s="249"/>
      <c r="E225" s="249"/>
      <c r="F225" s="250"/>
      <c r="G225" s="259"/>
      <c r="H225" s="260"/>
      <c r="I225" s="260"/>
      <c r="J225" s="261" t="str">
        <f t="shared" si="3"/>
        <v/>
      </c>
      <c r="K225" s="262"/>
      <c r="L225" s="259"/>
      <c r="M225" s="259"/>
      <c r="N225" s="259"/>
      <c r="O225" s="256"/>
      <c r="P225" s="257"/>
      <c r="Q225" s="258"/>
      <c r="R225" s="259"/>
    </row>
    <row r="226" spans="1:18" s="245" customFormat="1" ht="89.85" hidden="1" customHeight="1">
      <c r="A226" s="242"/>
      <c r="B226" s="242"/>
      <c r="C226" s="249"/>
      <c r="D226" s="249"/>
      <c r="E226" s="249"/>
      <c r="F226" s="250"/>
      <c r="G226" s="259"/>
      <c r="H226" s="260"/>
      <c r="I226" s="260"/>
      <c r="J226" s="261" t="str">
        <f t="shared" si="3"/>
        <v/>
      </c>
      <c r="K226" s="262"/>
      <c r="L226" s="259"/>
      <c r="M226" s="259"/>
      <c r="N226" s="259"/>
      <c r="O226" s="256"/>
      <c r="P226" s="257"/>
      <c r="Q226" s="258"/>
      <c r="R226" s="259"/>
    </row>
    <row r="227" spans="1:18" s="245" customFormat="1" ht="89.85" hidden="1" customHeight="1">
      <c r="A227" s="242"/>
      <c r="B227" s="242"/>
      <c r="C227" s="249"/>
      <c r="D227" s="249"/>
      <c r="E227" s="249"/>
      <c r="F227" s="250"/>
      <c r="G227" s="259"/>
      <c r="H227" s="260"/>
      <c r="I227" s="260"/>
      <c r="J227" s="261" t="str">
        <f t="shared" si="3"/>
        <v/>
      </c>
      <c r="K227" s="262"/>
      <c r="L227" s="259"/>
      <c r="M227" s="259"/>
      <c r="N227" s="259"/>
      <c r="O227" s="256"/>
      <c r="P227" s="257"/>
      <c r="Q227" s="258"/>
      <c r="R227" s="259"/>
    </row>
    <row r="228" spans="1:18" s="245" customFormat="1" ht="89.85" hidden="1" customHeight="1">
      <c r="A228" s="242"/>
      <c r="B228" s="242"/>
      <c r="C228" s="249"/>
      <c r="D228" s="249"/>
      <c r="E228" s="249"/>
      <c r="F228" s="250"/>
      <c r="G228" s="259"/>
      <c r="H228" s="260"/>
      <c r="I228" s="260"/>
      <c r="J228" s="261" t="str">
        <f t="shared" si="3"/>
        <v/>
      </c>
      <c r="K228" s="262"/>
      <c r="L228" s="259"/>
      <c r="M228" s="259"/>
      <c r="N228" s="259"/>
      <c r="O228" s="256"/>
      <c r="P228" s="257"/>
      <c r="Q228" s="258"/>
      <c r="R228" s="259"/>
    </row>
    <row r="229" spans="1:18" s="245" customFormat="1" ht="89.85" hidden="1" customHeight="1">
      <c r="A229" s="242"/>
      <c r="B229" s="242"/>
      <c r="C229" s="249"/>
      <c r="D229" s="249"/>
      <c r="E229" s="249"/>
      <c r="F229" s="250"/>
      <c r="G229" s="259"/>
      <c r="H229" s="260"/>
      <c r="I229" s="260"/>
      <c r="J229" s="261" t="str">
        <f t="shared" si="3"/>
        <v/>
      </c>
      <c r="K229" s="262"/>
      <c r="L229" s="259"/>
      <c r="M229" s="259"/>
      <c r="N229" s="259"/>
      <c r="O229" s="256"/>
      <c r="P229" s="257"/>
      <c r="Q229" s="258"/>
      <c r="R229" s="259"/>
    </row>
    <row r="230" spans="1:18" s="245" customFormat="1" ht="89.85" hidden="1" customHeight="1">
      <c r="A230" s="242"/>
      <c r="B230" s="242"/>
      <c r="C230" s="249"/>
      <c r="D230" s="249"/>
      <c r="E230" s="249"/>
      <c r="F230" s="250"/>
      <c r="G230" s="259"/>
      <c r="H230" s="260"/>
      <c r="I230" s="260"/>
      <c r="J230" s="261" t="str">
        <f t="shared" si="3"/>
        <v/>
      </c>
      <c r="K230" s="262"/>
      <c r="L230" s="259"/>
      <c r="M230" s="259"/>
      <c r="N230" s="259"/>
      <c r="O230" s="256"/>
      <c r="P230" s="257"/>
      <c r="Q230" s="258"/>
      <c r="R230" s="259"/>
    </row>
    <row r="231" spans="1:18" s="245" customFormat="1" ht="89.85" hidden="1" customHeight="1">
      <c r="A231" s="242"/>
      <c r="B231" s="242"/>
      <c r="C231" s="249"/>
      <c r="D231" s="249"/>
      <c r="E231" s="249"/>
      <c r="F231" s="250"/>
      <c r="G231" s="259"/>
      <c r="H231" s="260"/>
      <c r="I231" s="260"/>
      <c r="J231" s="261" t="str">
        <f t="shared" si="3"/>
        <v/>
      </c>
      <c r="K231" s="262"/>
      <c r="L231" s="259"/>
      <c r="M231" s="259"/>
      <c r="N231" s="259"/>
      <c r="O231" s="256"/>
      <c r="P231" s="257"/>
      <c r="Q231" s="258"/>
      <c r="R231" s="259"/>
    </row>
    <row r="232" spans="1:18" s="245" customFormat="1" ht="89.85" hidden="1" customHeight="1">
      <c r="A232" s="242"/>
      <c r="B232" s="242"/>
      <c r="C232" s="249"/>
      <c r="D232" s="249"/>
      <c r="E232" s="249"/>
      <c r="F232" s="250"/>
      <c r="G232" s="259"/>
      <c r="H232" s="260"/>
      <c r="I232" s="260"/>
      <c r="J232" s="261" t="str">
        <f t="shared" si="3"/>
        <v/>
      </c>
      <c r="K232" s="262"/>
      <c r="L232" s="259"/>
      <c r="M232" s="259"/>
      <c r="N232" s="259"/>
      <c r="O232" s="256"/>
      <c r="P232" s="257"/>
      <c r="Q232" s="258"/>
      <c r="R232" s="259"/>
    </row>
    <row r="233" spans="1:18" s="245" customFormat="1" ht="89.85" hidden="1" customHeight="1">
      <c r="A233" s="242"/>
      <c r="B233" s="242"/>
      <c r="C233" s="249"/>
      <c r="D233" s="249"/>
      <c r="E233" s="249"/>
      <c r="F233" s="250"/>
      <c r="G233" s="259"/>
      <c r="H233" s="260"/>
      <c r="I233" s="260"/>
      <c r="J233" s="261" t="str">
        <f t="shared" si="3"/>
        <v/>
      </c>
      <c r="K233" s="262"/>
      <c r="L233" s="259"/>
      <c r="M233" s="259"/>
      <c r="N233" s="259"/>
      <c r="O233" s="256"/>
      <c r="P233" s="257"/>
      <c r="Q233" s="258"/>
      <c r="R233" s="259"/>
    </row>
    <row r="234" spans="1:18" s="245" customFormat="1" ht="89.85" hidden="1" customHeight="1">
      <c r="A234" s="242"/>
      <c r="B234" s="242"/>
      <c r="C234" s="249"/>
      <c r="D234" s="249"/>
      <c r="E234" s="249"/>
      <c r="F234" s="250"/>
      <c r="G234" s="259"/>
      <c r="H234" s="260"/>
      <c r="I234" s="260"/>
      <c r="J234" s="261" t="str">
        <f t="shared" si="3"/>
        <v/>
      </c>
      <c r="K234" s="262"/>
      <c r="L234" s="259"/>
      <c r="M234" s="259"/>
      <c r="N234" s="259"/>
      <c r="O234" s="256"/>
      <c r="P234" s="257"/>
      <c r="Q234" s="258"/>
      <c r="R234" s="259"/>
    </row>
    <row r="235" spans="1:18" s="245" customFormat="1" ht="89.85" hidden="1" customHeight="1">
      <c r="A235" s="242"/>
      <c r="B235" s="242"/>
      <c r="C235" s="249"/>
      <c r="D235" s="249"/>
      <c r="E235" s="249"/>
      <c r="F235" s="250"/>
      <c r="G235" s="259"/>
      <c r="H235" s="260"/>
      <c r="I235" s="260"/>
      <c r="J235" s="261" t="str">
        <f t="shared" si="3"/>
        <v/>
      </c>
      <c r="K235" s="262"/>
      <c r="L235" s="259"/>
      <c r="M235" s="259"/>
      <c r="N235" s="259"/>
      <c r="O235" s="256"/>
      <c r="P235" s="257"/>
      <c r="Q235" s="258"/>
      <c r="R235" s="259"/>
    </row>
    <row r="236" spans="1:18" s="245" customFormat="1" ht="89.85" hidden="1" customHeight="1">
      <c r="A236" s="242"/>
      <c r="B236" s="242"/>
      <c r="C236" s="249"/>
      <c r="D236" s="249"/>
      <c r="E236" s="249"/>
      <c r="F236" s="250"/>
      <c r="G236" s="259"/>
      <c r="H236" s="260"/>
      <c r="I236" s="260"/>
      <c r="J236" s="261" t="str">
        <f t="shared" si="3"/>
        <v/>
      </c>
      <c r="K236" s="262"/>
      <c r="L236" s="259"/>
      <c r="M236" s="259"/>
      <c r="N236" s="259"/>
      <c r="O236" s="256"/>
      <c r="P236" s="257"/>
      <c r="Q236" s="258"/>
      <c r="R236" s="259"/>
    </row>
    <row r="237" spans="1:18" s="245" customFormat="1" ht="89.85" hidden="1" customHeight="1">
      <c r="A237" s="242"/>
      <c r="B237" s="242"/>
      <c r="C237" s="249"/>
      <c r="D237" s="249"/>
      <c r="E237" s="249"/>
      <c r="F237" s="250"/>
      <c r="G237" s="259"/>
      <c r="H237" s="260"/>
      <c r="I237" s="260"/>
      <c r="J237" s="261" t="str">
        <f t="shared" si="3"/>
        <v/>
      </c>
      <c r="K237" s="262"/>
      <c r="L237" s="259"/>
      <c r="M237" s="259"/>
      <c r="N237" s="259"/>
      <c r="O237" s="256"/>
      <c r="P237" s="257"/>
      <c r="Q237" s="258"/>
      <c r="R237" s="259"/>
    </row>
    <row r="238" spans="1:18" s="245" customFormat="1" ht="89.85" hidden="1" customHeight="1">
      <c r="A238" s="242"/>
      <c r="B238" s="242"/>
      <c r="C238" s="249"/>
      <c r="D238" s="249"/>
      <c r="E238" s="249"/>
      <c r="F238" s="250"/>
      <c r="G238" s="259"/>
      <c r="H238" s="260"/>
      <c r="I238" s="260"/>
      <c r="J238" s="261" t="str">
        <f t="shared" si="3"/>
        <v/>
      </c>
      <c r="K238" s="262"/>
      <c r="L238" s="259"/>
      <c r="M238" s="259"/>
      <c r="N238" s="259"/>
      <c r="O238" s="256"/>
      <c r="P238" s="257"/>
      <c r="Q238" s="258"/>
      <c r="R238" s="259"/>
    </row>
    <row r="239" spans="1:18" s="245" customFormat="1" ht="89.85" hidden="1" customHeight="1">
      <c r="A239" s="242"/>
      <c r="B239" s="242"/>
      <c r="C239" s="249"/>
      <c r="D239" s="249"/>
      <c r="E239" s="249"/>
      <c r="F239" s="250"/>
      <c r="G239" s="259"/>
      <c r="H239" s="260"/>
      <c r="I239" s="260"/>
      <c r="J239" s="261" t="str">
        <f t="shared" si="3"/>
        <v/>
      </c>
      <c r="K239" s="262"/>
      <c r="L239" s="259"/>
      <c r="M239" s="259"/>
      <c r="N239" s="259"/>
      <c r="O239" s="256"/>
      <c r="P239" s="257"/>
      <c r="Q239" s="258"/>
      <c r="R239" s="259"/>
    </row>
    <row r="240" spans="1:18" s="245" customFormat="1" ht="89.85" hidden="1" customHeight="1">
      <c r="A240" s="242"/>
      <c r="B240" s="242"/>
      <c r="C240" s="249"/>
      <c r="D240" s="249"/>
      <c r="E240" s="249"/>
      <c r="F240" s="250"/>
      <c r="G240" s="259"/>
      <c r="H240" s="260"/>
      <c r="I240" s="260"/>
      <c r="J240" s="261" t="str">
        <f t="shared" si="3"/>
        <v/>
      </c>
      <c r="K240" s="262"/>
      <c r="L240" s="259"/>
      <c r="M240" s="259"/>
      <c r="N240" s="259"/>
      <c r="O240" s="256"/>
      <c r="P240" s="263"/>
      <c r="Q240" s="264"/>
      <c r="R240" s="264"/>
    </row>
  </sheetData>
  <sheetProtection formatCells="0" formatRows="0" insertRows="0" deleteRows="0"/>
  <dataConsolidate/>
  <mergeCells count="20">
    <mergeCell ref="D14:I14"/>
    <mergeCell ref="D3:I3"/>
    <mergeCell ref="D4:I4"/>
    <mergeCell ref="D5:I5"/>
    <mergeCell ref="D6:I6"/>
    <mergeCell ref="D7:I7"/>
    <mergeCell ref="D8:I8"/>
    <mergeCell ref="D9:I9"/>
    <mergeCell ref="D10:I10"/>
    <mergeCell ref="D11:I11"/>
    <mergeCell ref="D12:I12"/>
    <mergeCell ref="D13:I13"/>
    <mergeCell ref="D21:I21"/>
    <mergeCell ref="D22:I22"/>
    <mergeCell ref="D15:I15"/>
    <mergeCell ref="D16:I16"/>
    <mergeCell ref="D17:I17"/>
    <mergeCell ref="D18:I18"/>
    <mergeCell ref="D19:I19"/>
    <mergeCell ref="D20:I20"/>
  </mergeCells>
  <phoneticPr fontId="3"/>
  <conditionalFormatting sqref="C22">
    <cfRule type="colorScale" priority="2">
      <colorScale>
        <cfvo type="min"/>
        <cfvo type="percentile" val="50"/>
        <cfvo type="max"/>
        <color rgb="FFF8696B"/>
        <color rgb="FFFCFCFF"/>
        <color rgb="FF63BE7B"/>
      </colorScale>
    </cfRule>
  </conditionalFormatting>
  <conditionalFormatting sqref="J25:J240">
    <cfRule type="expression" dxfId="0" priority="6">
      <formula>AND($J25&gt;30%,$J25&lt;&gt;"")</formula>
    </cfRule>
  </conditionalFormatting>
  <conditionalFormatting sqref="K10:K13 K3:N3 K4:K6 K18:K22">
    <cfRule type="colorScale" priority="3">
      <colorScale>
        <cfvo type="min"/>
        <cfvo type="percentile" val="50"/>
        <cfvo type="max"/>
        <color rgb="FFF8696B"/>
        <color rgb="FFFCFCFF"/>
        <color rgb="FF63BE7B"/>
      </colorScale>
    </cfRule>
  </conditionalFormatting>
  <conditionalFormatting sqref="K17">
    <cfRule type="colorScale" priority="1">
      <colorScale>
        <cfvo type="min"/>
        <cfvo type="percentile" val="50"/>
        <cfvo type="max"/>
        <color rgb="FFF8696B"/>
        <color rgb="FFFCFCFF"/>
        <color rgb="FF63BE7B"/>
      </colorScale>
    </cfRule>
  </conditionalFormatting>
  <conditionalFormatting sqref="P24">
    <cfRule type="colorScale" priority="4">
      <colorScale>
        <cfvo type="min"/>
        <cfvo type="percentile" val="50"/>
        <cfvo type="max"/>
        <color rgb="FFF8696B"/>
        <color rgb="FFFCFCFF"/>
        <color rgb="FF63BE7B"/>
      </colorScale>
    </cfRule>
  </conditionalFormatting>
  <conditionalFormatting sqref="Q24">
    <cfRule type="colorScale" priority="5">
      <colorScale>
        <cfvo type="min"/>
        <cfvo type="percentile" val="50"/>
        <cfvo type="max"/>
        <color rgb="FFF8696B"/>
        <color rgb="FFFCFCFF"/>
        <color rgb="FF63BE7B"/>
      </colorScale>
    </cfRule>
  </conditionalFormatting>
  <dataValidations count="6">
    <dataValidation type="list" allowBlank="1" showInputMessage="1" showErrorMessage="1" sqref="K25:K48" xr:uid="{BAFF0431-BD3A-40C4-B56D-C1BAF427D8D2}">
      <formula1>"1,2,3,3イ（熟成肉）,3イ（精米）,3ロ（企画立案）,4,5,6,7,7の2（宿泊）,7の3イ（宿泊 五万以下）,7の3ロ（宿泊 該当地域）,7の4（電気）,8イ,8ロ,8ハ,9,99,セット"</formula1>
    </dataValidation>
    <dataValidation type="list" allowBlank="1" showInputMessage="1" showErrorMessage="1" sqref="K49:K62" xr:uid="{AF7C5BA2-110A-4A23-ADB5-3DF400860B43}">
      <formula1>"1,2,3,3（熟成肉）,3（精米）,3（企画立案）,4,5,6,7,7の2（宿泊）,7の3イ（宿泊 五万以下）,7の3ロ（宿泊 該当地域）,7の4（電気）,8イ,8ロ,8ハ,9,99,セット"</formula1>
    </dataValidation>
    <dataValidation type="list" allowBlank="1" showInputMessage="1" showErrorMessage="1" sqref="O49:O240" xr:uid="{2C3244EF-FF0A-451F-9C38-7849EA6D17A0}">
      <formula1>#REF!</formula1>
    </dataValidation>
    <dataValidation type="list" allowBlank="1" showInputMessage="1" showErrorMessage="1" sqref="K63:K240" xr:uid="{2ADFDA0C-8B10-4613-82CC-B792D6F6A2ED}">
      <formula1>"1,2,3,3（熟成肉）,3（精米）,3（企画立案）,4,5,6,7,7の2（電気）,7の3（宿泊）,8イ,8ロ,8ハ,9,99,セット"</formula1>
    </dataValidation>
    <dataValidation type="whole" errorStyle="warning" operator="notBetween" showInputMessage="1" showErrorMessage="1" errorTitle="割合が低いようです" error="割合が低いようです" sqref="J49" xr:uid="{CB94483F-67AC-4328-91D3-BD962E597E2E}">
      <formula1>1</formula1>
      <formula2>1</formula2>
    </dataValidation>
    <dataValidation type="whole" errorStyle="information" operator="greaterThanOrEqual" allowBlank="1" showInputMessage="1" showErrorMessage="1" errorTitle="確認" error="数字以外の入力は出来ません" sqref="G241:G1048576 H25:I240" xr:uid="{226C31B8-9DD0-49D0-9299-094EA9F2D295}">
      <formula1>1</formula1>
    </dataValidation>
  </dataValidations>
  <printOptions horizontalCentered="1"/>
  <pageMargins left="0.23622047244094491" right="0.23622047244094491" top="0.55118110236220474" bottom="0.55118110236220474" header="0.11811023622047245" footer="0.11811023622047245"/>
  <pageSetup paperSize="9" scale="34" fitToHeight="0" orientation="landscape" cellComments="asDisplayed" r:id="rId1"/>
  <rowBreaks count="8" manualBreakCount="8">
    <brk id="22" max="16383" man="1"/>
    <brk id="40" max="17" man="1"/>
    <brk id="48" max="16383" man="1"/>
    <brk id="65" max="14" man="1"/>
    <brk id="75" max="14" man="1"/>
    <brk id="85" max="14" man="1"/>
    <brk id="105" max="14" man="1"/>
    <brk id="125" max="1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E9F30-7DB9-4B2B-89FE-F4FE25604ED2}">
  <dimension ref="A1:BY641"/>
  <sheetViews>
    <sheetView topLeftCell="L3" workbookViewId="0">
      <selection activeCell="BY1092" sqref="BY1092"/>
    </sheetView>
  </sheetViews>
  <sheetFormatPr defaultColWidth="9" defaultRowHeight="18.75"/>
  <cols>
    <col min="1" max="1" width="9" style="266"/>
    <col min="2" max="2" width="9.25" style="266" bestFit="1" customWidth="1"/>
    <col min="3" max="3" width="5.5" style="266" bestFit="1" customWidth="1"/>
    <col min="4" max="4" width="9.25" style="266" bestFit="1" customWidth="1"/>
    <col min="5" max="5" width="11.25" style="266" bestFit="1" customWidth="1"/>
    <col min="6" max="6" width="13.875" style="266" bestFit="1" customWidth="1"/>
    <col min="7" max="7" width="7.375" style="266" bestFit="1" customWidth="1"/>
    <col min="8" max="8" width="20.625" style="266" bestFit="1" customWidth="1"/>
    <col min="9" max="10" width="4.5" style="266" customWidth="1"/>
    <col min="11" max="11" width="17.125" style="266" bestFit="1" customWidth="1"/>
    <col min="12" max="12" width="17" style="266" bestFit="1" customWidth="1"/>
    <col min="13" max="13" width="9.25" style="266" bestFit="1" customWidth="1"/>
    <col min="14" max="14" width="6.125" style="266" bestFit="1" customWidth="1"/>
    <col min="15" max="17" width="9.25" style="266" bestFit="1" customWidth="1"/>
    <col min="18" max="18" width="13.25" style="266" bestFit="1" customWidth="1"/>
    <col min="19" max="19" width="11.25" style="266" bestFit="1" customWidth="1"/>
    <col min="20" max="20" width="14.125" style="266" bestFit="1" customWidth="1"/>
    <col min="21" max="21" width="9.25" style="266" bestFit="1" customWidth="1"/>
    <col min="22" max="22" width="19.625" style="266" bestFit="1" customWidth="1"/>
    <col min="23" max="23" width="15.375" style="266" bestFit="1" customWidth="1"/>
    <col min="24" max="25" width="5.5" style="266" bestFit="1" customWidth="1"/>
    <col min="26" max="26" width="5.25" style="266" bestFit="1" customWidth="1"/>
    <col min="27" max="27" width="11.25" style="266" bestFit="1" customWidth="1"/>
    <col min="28" max="28" width="5.5" style="266" bestFit="1" customWidth="1"/>
    <col min="29" max="29" width="13.25" style="266" bestFit="1" customWidth="1"/>
    <col min="30" max="30" width="75.125" style="266" customWidth="1"/>
    <col min="31" max="31" width="15.375" style="266" bestFit="1" customWidth="1"/>
    <col min="32" max="32" width="16.125" style="266" bestFit="1" customWidth="1"/>
    <col min="33" max="33" width="13" style="266" bestFit="1" customWidth="1"/>
    <col min="34" max="34" width="12.75" style="266" bestFit="1" customWidth="1"/>
    <col min="35" max="16384" width="9" style="266"/>
  </cols>
  <sheetData>
    <row r="1" spans="1:35">
      <c r="A1" s="266">
        <v>0</v>
      </c>
      <c r="B1" s="266">
        <v>1</v>
      </c>
      <c r="C1" s="267">
        <v>2</v>
      </c>
      <c r="D1" s="266">
        <v>3</v>
      </c>
      <c r="E1" s="266">
        <v>4</v>
      </c>
      <c r="F1" s="266">
        <v>5</v>
      </c>
      <c r="G1" s="266">
        <v>6</v>
      </c>
      <c r="H1" s="266">
        <v>8</v>
      </c>
      <c r="I1" s="268" t="s">
        <v>464</v>
      </c>
      <c r="J1" s="268" t="s">
        <v>465</v>
      </c>
      <c r="K1" s="266">
        <v>9</v>
      </c>
      <c r="L1" s="266">
        <v>10</v>
      </c>
      <c r="M1" s="266">
        <v>11</v>
      </c>
      <c r="N1" s="266">
        <v>12</v>
      </c>
      <c r="O1" s="266">
        <v>13</v>
      </c>
      <c r="P1" s="266">
        <v>14</v>
      </c>
      <c r="Q1" s="266">
        <v>15</v>
      </c>
      <c r="R1" s="266">
        <v>16</v>
      </c>
      <c r="S1" s="266">
        <v>17</v>
      </c>
      <c r="T1" s="266">
        <v>18</v>
      </c>
      <c r="U1" s="266">
        <v>19</v>
      </c>
      <c r="V1" s="266">
        <v>20</v>
      </c>
      <c r="W1" s="266">
        <v>21</v>
      </c>
      <c r="X1" s="266">
        <v>22</v>
      </c>
      <c r="Y1" s="266">
        <v>23</v>
      </c>
      <c r="Z1" s="266">
        <v>24</v>
      </c>
      <c r="AA1" s="266">
        <v>25</v>
      </c>
      <c r="AB1" s="266">
        <v>26</v>
      </c>
      <c r="AC1" s="266">
        <v>27</v>
      </c>
      <c r="AD1" s="266">
        <v>28</v>
      </c>
      <c r="AE1" s="266">
        <v>29</v>
      </c>
      <c r="AF1" s="266">
        <v>30</v>
      </c>
      <c r="AG1" s="266">
        <v>31</v>
      </c>
      <c r="AH1" s="266">
        <v>32</v>
      </c>
    </row>
    <row r="2" spans="1:35" s="269" customFormat="1" ht="37.5">
      <c r="A2" s="269" t="s">
        <v>466</v>
      </c>
      <c r="B2" s="269" t="s">
        <v>13</v>
      </c>
      <c r="C2" s="270" t="s">
        <v>14</v>
      </c>
      <c r="D2" s="269" t="s">
        <v>17</v>
      </c>
      <c r="E2" s="269" t="s">
        <v>18</v>
      </c>
      <c r="F2" s="269" t="s">
        <v>19</v>
      </c>
      <c r="G2" s="269" t="s">
        <v>20</v>
      </c>
      <c r="H2" s="269" t="s">
        <v>22</v>
      </c>
      <c r="I2" s="271" t="s">
        <v>14</v>
      </c>
      <c r="J2" s="271" t="s">
        <v>15</v>
      </c>
      <c r="K2" s="269" t="s">
        <v>467</v>
      </c>
      <c r="L2" s="269" t="s">
        <v>24</v>
      </c>
      <c r="M2" s="271" t="s">
        <v>468</v>
      </c>
      <c r="N2" s="269" t="s">
        <v>26</v>
      </c>
      <c r="O2" s="271" t="s">
        <v>469</v>
      </c>
      <c r="P2" s="269" t="s">
        <v>29</v>
      </c>
      <c r="Q2" s="269" t="s">
        <v>30</v>
      </c>
      <c r="R2" s="269" t="s">
        <v>470</v>
      </c>
      <c r="S2" s="269" t="s">
        <v>32</v>
      </c>
      <c r="T2" s="269" t="s">
        <v>61</v>
      </c>
      <c r="U2" s="269" t="s">
        <v>62</v>
      </c>
      <c r="V2" s="269" t="s">
        <v>63</v>
      </c>
      <c r="W2" s="269" t="s">
        <v>64</v>
      </c>
      <c r="X2" s="271" t="s">
        <v>471</v>
      </c>
      <c r="Y2" s="269" t="s">
        <v>66</v>
      </c>
      <c r="Z2" s="269" t="s">
        <v>67</v>
      </c>
      <c r="AA2" s="269" t="s">
        <v>68</v>
      </c>
      <c r="AB2" s="271" t="s">
        <v>472</v>
      </c>
      <c r="AC2" s="269" t="s">
        <v>473</v>
      </c>
      <c r="AD2" s="269" t="s">
        <v>474</v>
      </c>
      <c r="AE2" s="269" t="s">
        <v>475</v>
      </c>
      <c r="AF2" s="269" t="s">
        <v>476</v>
      </c>
      <c r="AG2" s="269" t="s">
        <v>477</v>
      </c>
      <c r="AH2" s="269" t="s">
        <v>478</v>
      </c>
      <c r="AI2" s="269" t="s">
        <v>21</v>
      </c>
    </row>
    <row r="3" spans="1:35">
      <c r="H3" s="266" t="s">
        <v>95</v>
      </c>
      <c r="I3" s="266" t="s">
        <v>479</v>
      </c>
      <c r="J3" s="266" t="s">
        <v>93</v>
      </c>
      <c r="K3" s="266" t="s">
        <v>480</v>
      </c>
      <c r="L3" s="266" t="s">
        <v>127</v>
      </c>
      <c r="N3" s="272">
        <v>0.08</v>
      </c>
      <c r="T3" s="273"/>
      <c r="V3" s="266" t="s">
        <v>481</v>
      </c>
      <c r="X3" s="266" t="s">
        <v>104</v>
      </c>
      <c r="Y3" s="266" t="s">
        <v>482</v>
      </c>
      <c r="Z3" s="266" t="s">
        <v>482</v>
      </c>
      <c r="AA3" s="266" t="s">
        <v>97</v>
      </c>
      <c r="AB3" s="266" t="s">
        <v>482</v>
      </c>
      <c r="AC3" s="274">
        <v>1</v>
      </c>
      <c r="AD3" t="s">
        <v>483</v>
      </c>
      <c r="AF3" s="273"/>
    </row>
    <row r="4" spans="1:35">
      <c r="H4" s="266" t="s">
        <v>115</v>
      </c>
      <c r="I4" s="266" t="s">
        <v>484</v>
      </c>
      <c r="J4" s="266" t="s">
        <v>484</v>
      </c>
      <c r="K4" s="266" t="s">
        <v>485</v>
      </c>
      <c r="L4" s="266" t="s">
        <v>102</v>
      </c>
      <c r="N4" s="272">
        <v>0.08</v>
      </c>
      <c r="R4" s="266" t="s">
        <v>81</v>
      </c>
      <c r="T4" s="275" t="s">
        <v>137</v>
      </c>
      <c r="U4" s="266" t="s">
        <v>88</v>
      </c>
      <c r="V4" s="266" t="s">
        <v>110</v>
      </c>
      <c r="X4" s="266" t="s">
        <v>107</v>
      </c>
      <c r="Y4" s="266" t="s">
        <v>133</v>
      </c>
      <c r="Z4" s="266" t="s">
        <v>133</v>
      </c>
      <c r="AA4" s="266" t="s">
        <v>96</v>
      </c>
      <c r="AB4" s="266" t="s">
        <v>133</v>
      </c>
      <c r="AC4" s="274">
        <v>2</v>
      </c>
      <c r="AD4" t="s">
        <v>486</v>
      </c>
      <c r="AF4" s="273" t="s">
        <v>137</v>
      </c>
      <c r="AG4" s="266" t="s">
        <v>482</v>
      </c>
      <c r="AI4" s="266" t="s">
        <v>136</v>
      </c>
    </row>
    <row r="5" spans="1:35">
      <c r="H5" s="266" t="s">
        <v>79</v>
      </c>
      <c r="I5" s="266" t="s">
        <v>94</v>
      </c>
      <c r="J5" s="266" t="s">
        <v>94</v>
      </c>
      <c r="K5" s="266" t="s">
        <v>470</v>
      </c>
      <c r="L5" s="266" t="s">
        <v>91</v>
      </c>
      <c r="N5" s="272">
        <v>0.08</v>
      </c>
      <c r="V5" s="266" t="s">
        <v>89</v>
      </c>
      <c r="X5" s="266" t="s">
        <v>105</v>
      </c>
      <c r="AA5" s="266" t="s">
        <v>101</v>
      </c>
      <c r="AC5" s="274">
        <v>3</v>
      </c>
      <c r="AD5" t="s">
        <v>487</v>
      </c>
    </row>
    <row r="6" spans="1:35">
      <c r="H6" s="266" t="s">
        <v>90</v>
      </c>
      <c r="I6" s="266" t="s">
        <v>488</v>
      </c>
      <c r="J6" s="266" t="s">
        <v>488</v>
      </c>
      <c r="K6" s="266" t="s">
        <v>32</v>
      </c>
      <c r="L6" s="266" t="s">
        <v>119</v>
      </c>
      <c r="N6" s="272">
        <v>0.08</v>
      </c>
      <c r="V6" s="266" t="s">
        <v>99</v>
      </c>
      <c r="AA6" s="266" t="s">
        <v>489</v>
      </c>
      <c r="AC6" s="274">
        <v>4</v>
      </c>
      <c r="AD6" t="s">
        <v>490</v>
      </c>
    </row>
    <row r="7" spans="1:35">
      <c r="H7" s="266" t="s">
        <v>491</v>
      </c>
      <c r="K7" s="266" t="s">
        <v>61</v>
      </c>
      <c r="L7" s="266" t="s">
        <v>100</v>
      </c>
      <c r="N7" s="272">
        <v>0.08</v>
      </c>
      <c r="V7" s="266" t="s">
        <v>98</v>
      </c>
      <c r="AA7" s="266" t="s">
        <v>492</v>
      </c>
      <c r="AC7" s="274">
        <v>5</v>
      </c>
      <c r="AD7" t="s">
        <v>493</v>
      </c>
    </row>
    <row r="8" spans="1:35">
      <c r="K8" s="266" t="s">
        <v>62</v>
      </c>
      <c r="L8" s="266" t="s">
        <v>120</v>
      </c>
      <c r="N8" s="272">
        <v>0.08</v>
      </c>
      <c r="V8" s="266" t="s">
        <v>92</v>
      </c>
      <c r="AA8" s="266" t="s">
        <v>494</v>
      </c>
      <c r="AC8" s="274">
        <v>6</v>
      </c>
      <c r="AD8" t="s">
        <v>495</v>
      </c>
    </row>
    <row r="9" spans="1:35">
      <c r="K9" s="266" t="s">
        <v>63</v>
      </c>
      <c r="L9" s="266" t="s">
        <v>117</v>
      </c>
      <c r="N9" s="272">
        <v>0.08</v>
      </c>
      <c r="V9" s="266" t="s">
        <v>134</v>
      </c>
      <c r="AC9" s="274">
        <v>7</v>
      </c>
      <c r="AD9" t="s">
        <v>496</v>
      </c>
    </row>
    <row r="10" spans="1:35">
      <c r="K10" s="266" t="s">
        <v>497</v>
      </c>
      <c r="L10" s="266" t="s">
        <v>118</v>
      </c>
      <c r="N10" s="272">
        <v>0.08</v>
      </c>
      <c r="V10" s="266" t="s">
        <v>131</v>
      </c>
      <c r="AC10" s="274" t="s">
        <v>498</v>
      </c>
      <c r="AD10" t="s">
        <v>499</v>
      </c>
    </row>
    <row r="11" spans="1:35">
      <c r="K11" s="266" t="s">
        <v>500</v>
      </c>
      <c r="L11" s="266" t="s">
        <v>109</v>
      </c>
      <c r="N11" s="272">
        <v>0.1</v>
      </c>
      <c r="V11" s="266" t="s">
        <v>83</v>
      </c>
      <c r="AC11" s="274" t="s">
        <v>501</v>
      </c>
      <c r="AD11" t="s">
        <v>502</v>
      </c>
    </row>
    <row r="12" spans="1:35">
      <c r="K12" s="266" t="s">
        <v>66</v>
      </c>
      <c r="L12" s="266" t="s">
        <v>122</v>
      </c>
      <c r="N12" s="272">
        <v>0.08</v>
      </c>
      <c r="AC12" s="274" t="s">
        <v>503</v>
      </c>
      <c r="AD12" t="s">
        <v>504</v>
      </c>
    </row>
    <row r="13" spans="1:35">
      <c r="K13" s="266" t="s">
        <v>67</v>
      </c>
      <c r="L13" s="266" t="s">
        <v>108</v>
      </c>
      <c r="N13" s="272">
        <v>0.08</v>
      </c>
      <c r="AC13" s="274">
        <v>9</v>
      </c>
      <c r="AD13" t="s">
        <v>505</v>
      </c>
    </row>
    <row r="14" spans="1:35">
      <c r="K14" s="266" t="s">
        <v>68</v>
      </c>
      <c r="L14" s="266" t="s">
        <v>106</v>
      </c>
      <c r="N14" s="272">
        <v>0.08</v>
      </c>
    </row>
    <row r="15" spans="1:35">
      <c r="K15" s="266" t="s">
        <v>69</v>
      </c>
      <c r="L15" s="266" t="s">
        <v>121</v>
      </c>
      <c r="N15" s="272">
        <v>0.08</v>
      </c>
    </row>
    <row r="16" spans="1:35">
      <c r="L16" s="266" t="s">
        <v>111</v>
      </c>
      <c r="N16" s="272">
        <v>0.08</v>
      </c>
    </row>
    <row r="17" spans="12:14">
      <c r="L17" s="266" t="s">
        <v>132</v>
      </c>
      <c r="N17" s="272">
        <v>0.08</v>
      </c>
    </row>
    <row r="18" spans="12:14">
      <c r="L18" s="266" t="s">
        <v>103</v>
      </c>
      <c r="N18" s="272">
        <v>0.1</v>
      </c>
    </row>
    <row r="19" spans="12:14">
      <c r="L19" s="266" t="s">
        <v>114</v>
      </c>
      <c r="N19" s="272">
        <v>0.1</v>
      </c>
    </row>
    <row r="20" spans="12:14">
      <c r="L20" s="266" t="s">
        <v>87</v>
      </c>
      <c r="N20" s="272">
        <v>0.1</v>
      </c>
    </row>
    <row r="21" spans="12:14">
      <c r="L21" s="266" t="s">
        <v>124</v>
      </c>
      <c r="N21" s="272">
        <v>0.1</v>
      </c>
    </row>
    <row r="22" spans="12:14">
      <c r="L22" s="266" t="s">
        <v>116</v>
      </c>
      <c r="N22" s="272">
        <v>0.1</v>
      </c>
    </row>
    <row r="23" spans="12:14">
      <c r="L23" s="266" t="s">
        <v>130</v>
      </c>
      <c r="N23" s="272">
        <v>0.1</v>
      </c>
    </row>
    <row r="24" spans="12:14">
      <c r="L24" s="266" t="s">
        <v>113</v>
      </c>
      <c r="N24" s="272">
        <v>0.1</v>
      </c>
    </row>
    <row r="25" spans="12:14">
      <c r="L25" s="266" t="s">
        <v>125</v>
      </c>
      <c r="N25" s="272">
        <v>0.1</v>
      </c>
    </row>
    <row r="26" spans="12:14">
      <c r="L26" s="266" t="s">
        <v>112</v>
      </c>
      <c r="N26" s="272">
        <v>0.1</v>
      </c>
    </row>
    <row r="27" spans="12:14">
      <c r="L27" s="266" t="s">
        <v>80</v>
      </c>
      <c r="N27" s="272">
        <v>0.1</v>
      </c>
    </row>
    <row r="28" spans="12:14">
      <c r="L28" s="266" t="s">
        <v>135</v>
      </c>
      <c r="N28" s="272">
        <v>0.1</v>
      </c>
    </row>
    <row r="605" spans="75:77">
      <c r="BW605" s="266" t="s">
        <v>126</v>
      </c>
      <c r="BX605" s="266" t="s">
        <v>126</v>
      </c>
      <c r="BY605" s="266" t="s">
        <v>126</v>
      </c>
    </row>
    <row r="639" spans="75:77">
      <c r="BW639" s="266" t="s">
        <v>129</v>
      </c>
      <c r="BX639" s="266" t="s">
        <v>129</v>
      </c>
      <c r="BY639" s="266" t="s">
        <v>129</v>
      </c>
    </row>
    <row r="640" spans="75:77">
      <c r="BW640" s="266" t="s">
        <v>129</v>
      </c>
      <c r="BX640" s="266" t="s">
        <v>129</v>
      </c>
      <c r="BY640" s="266" t="s">
        <v>129</v>
      </c>
    </row>
    <row r="641" spans="75:77">
      <c r="BW641" s="266" t="s">
        <v>129</v>
      </c>
      <c r="BX641" s="266" t="s">
        <v>129</v>
      </c>
      <c r="BY641" s="266" t="s">
        <v>129</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事業者情報</vt:lpstr>
      <vt:lpstr>返礼品登録シート</vt:lpstr>
      <vt:lpstr>ヒアリングシート</vt:lpstr>
      <vt:lpstr>記載例(1~99号)</vt:lpstr>
      <vt:lpstr>tag</vt:lpstr>
      <vt:lpstr>'記載例(1~99号)'!Print_Area</vt:lpstr>
      <vt:lpstr>返礼品登録シート!Print_Area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丸山 未興</dc:creator>
  <cp:lastModifiedBy>丸山 未興</cp:lastModifiedBy>
  <cp:lastPrinted>2025-11-21T05:19:08Z</cp:lastPrinted>
  <dcterms:created xsi:type="dcterms:W3CDTF">2025-11-21T04:06:48Z</dcterms:created>
  <dcterms:modified xsi:type="dcterms:W3CDTF">2025-11-27T08:09:31Z</dcterms:modified>
</cp:coreProperties>
</file>